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tabRatio="927"/>
  </bookViews>
  <sheets>
    <sheet name="CJPF-PPF" sheetId="13" r:id="rId1"/>
    <sheet name="CJPF-AI-EXH" sheetId="4" r:id="rId2"/>
    <sheet name="CJPF-AI-CATEO" sheetId="5" r:id="rId3"/>
    <sheet name="CJPF-AI-ICPC" sheetId="6" r:id="rId4"/>
    <sheet name="CJPF-AI-TM" sheetId="7" r:id="rId5"/>
    <sheet name="CJPF-AI-REC" sheetId="8" r:id="rId6"/>
    <sheet name="CJPF-AI-OTRA" sheetId="9" r:id="rId7"/>
    <sheet name="CJPF-AI-TOTAL" sheetId="10" r:id="rId8"/>
    <sheet name="CJPF-TOTAL POR ACTO" sheetId="11" r:id="rId9"/>
    <sheet name="CJPF-MED-1" sheetId="14" r:id="rId10"/>
    <sheet name="CJPF-MED-2" sheetId="15" r:id="rId11"/>
    <sheet name="CJPF-MED-3" sheetId="16" r:id="rId12"/>
    <sheet name="CJPF-MED-4" sheetId="17" r:id="rId13"/>
    <sheet name="CJPF-MED-5" sheetId="18" r:id="rId14"/>
    <sheet name="CJPF-MED-6" sheetId="19" r:id="rId15"/>
    <sheet name="CJPF-MED-7" sheetId="20" r:id="rId16"/>
    <sheet name="CJPF-MED-8" sheetId="21" r:id="rId17"/>
    <sheet name="CJPF-MED-9" sheetId="22" r:id="rId18"/>
    <sheet name="CJPF-MED-10" sheetId="23" r:id="rId19"/>
    <sheet name="CJPF-MED-11" sheetId="24" r:id="rId20"/>
    <sheet name="CJPF-MED-12" sheetId="25" r:id="rId21"/>
    <sheet name="CJPF-MED-13" sheetId="26" r:id="rId22"/>
    <sheet name="CJPF-MED-14" sheetId="27" r:id="rId23"/>
    <sheet name="CJPF-MED-TOTAL" sheetId="28" r:id="rId24"/>
    <sheet name="CJPF-TOTAL POR MEDIDA" sheetId="29" r:id="rId25"/>
    <sheet name="CJPF-CO-TOT" sheetId="30" r:id="rId26"/>
    <sheet name="NOTAS" sheetId="12" r:id="rId27"/>
  </sheets>
  <definedNames>
    <definedName name="_xlnm._FilterDatabase" localSheetId="2" hidden="1">'CJPF-AI-CATEO'!$A$9:$AA$176</definedName>
    <definedName name="_xlnm._FilterDatabase" localSheetId="1" hidden="1">'CJPF-AI-EXH'!$A$8:$AA$176</definedName>
    <definedName name="_xlnm._FilterDatabase" localSheetId="3" hidden="1">'CJPF-AI-ICPC'!$A$9:$AA$176</definedName>
    <definedName name="_xlnm._FilterDatabase" localSheetId="6" hidden="1">'CJPF-AI-OTRA'!$A$9:$AA$176</definedName>
    <definedName name="_xlnm._FilterDatabase" localSheetId="5" hidden="1">'CJPF-AI-REC'!$A$9:$AA$176</definedName>
    <definedName name="_xlnm._FilterDatabase" localSheetId="4" hidden="1">'CJPF-AI-TM'!$A$9:$AA$176</definedName>
    <definedName name="_xlnm._FilterDatabase" localSheetId="7" hidden="1">'CJPF-AI-TOTAL'!$A$9:$AA$176</definedName>
    <definedName name="_xlnm._FilterDatabase" localSheetId="25" hidden="1">'CJPF-CO-TOT'!$A$9:$T$174</definedName>
    <definedName name="_xlnm._FilterDatabase" localSheetId="9" hidden="1">'CJPF-MED-1'!$A$9:$AA$174</definedName>
    <definedName name="_xlnm._FilterDatabase" localSheetId="18" hidden="1">'CJPF-MED-10'!$A$9:$AA$174</definedName>
    <definedName name="_xlnm._FilterDatabase" localSheetId="19" hidden="1">'CJPF-MED-11'!$A$9:$AA$174</definedName>
    <definedName name="_xlnm._FilterDatabase" localSheetId="20" hidden="1">'CJPF-MED-12'!$A$9:$AA$174</definedName>
    <definedName name="_xlnm._FilterDatabase" localSheetId="21" hidden="1">'CJPF-MED-13'!$A$9:$AA$174</definedName>
    <definedName name="_xlnm._FilterDatabase" localSheetId="22" hidden="1">'CJPF-MED-14'!$A$9:$AA$174</definedName>
    <definedName name="_xlnm._FilterDatabase" localSheetId="10" hidden="1">'CJPF-MED-2'!$A$9:$AA$174</definedName>
    <definedName name="_xlnm._FilterDatabase" localSheetId="11" hidden="1">'CJPF-MED-3'!$A$9:$AA$174</definedName>
    <definedName name="_xlnm._FilterDatabase" localSheetId="12" hidden="1">'CJPF-MED-4'!$A$9:$AA$174</definedName>
    <definedName name="_xlnm._FilterDatabase" localSheetId="13" hidden="1">'CJPF-MED-5'!$A$9:$AA$174</definedName>
    <definedName name="_xlnm._FilterDatabase" localSheetId="14" hidden="1">'CJPF-MED-6'!$A$9:$AA$174</definedName>
    <definedName name="_xlnm._FilterDatabase" localSheetId="15" hidden="1">'CJPF-MED-7'!$A$9:$AA$174</definedName>
    <definedName name="_xlnm._FilterDatabase" localSheetId="16" hidden="1">'CJPF-MED-8'!$A$9:$AA$174</definedName>
    <definedName name="_xlnm._FilterDatabase" localSheetId="17" hidden="1">'CJPF-MED-9'!$A$9:$AA$174</definedName>
    <definedName name="_xlnm._FilterDatabase" localSheetId="23" hidden="1">'CJPF-MED-TOTAL'!$A$9:$AA$174</definedName>
    <definedName name="_xlnm._FilterDatabase" localSheetId="0" hidden="1">'CJPF-PPF'!$A$10:$AI$173</definedName>
    <definedName name="_xlnm._FilterDatabase" localSheetId="8" hidden="1">'CJPF-TOTAL POR ACTO'!$A$9:$AA$10</definedName>
    <definedName name="_xlnm._FilterDatabase" localSheetId="24" hidden="1">'CJPF-TOTAL POR MEDIDA'!$A$9:$AA$10</definedName>
    <definedName name="_xlnm.Print_Area" localSheetId="2">'CJPF-AI-CATEO'!$A$1:$AA$194</definedName>
    <definedName name="_xlnm.Print_Area" localSheetId="1">'CJPF-AI-EXH'!$A$1:$AA$194</definedName>
    <definedName name="_xlnm.Print_Area" localSheetId="3">'CJPF-AI-ICPC'!$A$1:$AA$193</definedName>
    <definedName name="_xlnm.Print_Area" localSheetId="6">'CJPF-AI-OTRA'!$A$1:$AA$194</definedName>
    <definedName name="_xlnm.Print_Area" localSheetId="5">'CJPF-AI-REC'!$A$1:$AA$194</definedName>
    <definedName name="_xlnm.Print_Area" localSheetId="4">'CJPF-AI-TM'!$A$1:$AA$195</definedName>
    <definedName name="_xlnm.Print_Area" localSheetId="7">'CJPF-AI-TOTAL'!$A$1:$AA$178</definedName>
    <definedName name="_xlnm.Print_Area" localSheetId="25">'CJPF-CO-TOT'!$A$1:$T$194</definedName>
    <definedName name="_xlnm.Print_Area" localSheetId="9">'CJPF-MED-1'!$A$1:$AA$195</definedName>
    <definedName name="_xlnm.Print_Area" localSheetId="18">'CJPF-MED-10'!$A$1:$AA$193</definedName>
    <definedName name="_xlnm.Print_Area" localSheetId="19">'CJPF-MED-11'!$A$1:$AA$194</definedName>
    <definedName name="_xlnm.Print_Area" localSheetId="20">'CJPF-MED-12'!$A$1:$AA$193</definedName>
    <definedName name="_xlnm.Print_Area" localSheetId="21">'CJPF-MED-13'!$A$1:$AA$188</definedName>
    <definedName name="_xlnm.Print_Area" localSheetId="22">'CJPF-MED-14'!$A$1:$AA$193</definedName>
    <definedName name="_xlnm.Print_Area" localSheetId="10">'CJPF-MED-2'!$A$1:$AA$195</definedName>
    <definedName name="_xlnm.Print_Area" localSheetId="11">'CJPF-MED-3'!$A$1:$AA$193</definedName>
    <definedName name="_xlnm.Print_Area" localSheetId="12">'CJPF-MED-4'!$A$1:$AA$194</definedName>
    <definedName name="_xlnm.Print_Area" localSheetId="13">'CJPF-MED-5'!$A$1:$AA$192</definedName>
    <definedName name="_xlnm.Print_Area" localSheetId="14">'CJPF-MED-6'!$A$1:$AA$194</definedName>
    <definedName name="_xlnm.Print_Area" localSheetId="15">'CJPF-MED-7'!$A$1:$AA$193</definedName>
    <definedName name="_xlnm.Print_Area" localSheetId="16">'CJPF-MED-8'!$A$1:$AA$194</definedName>
    <definedName name="_xlnm.Print_Area" localSheetId="17">'CJPF-MED-9'!$A$1:$AA$194</definedName>
    <definedName name="_xlnm.Print_Area" localSheetId="23">'CJPF-MED-TOTAL'!$A$1:$AA$194</definedName>
    <definedName name="_xlnm.Print_Area" localSheetId="0">'CJPF-PPF'!$A$1:$AM$195</definedName>
    <definedName name="_xlnm.Print_Area" localSheetId="8">'CJPF-TOTAL POR ACTO'!$A$1:$AA$21</definedName>
    <definedName name="_xlnm.Print_Area" localSheetId="24">'CJPF-TOTAL POR MEDIDA'!$A$1:$AA$27</definedName>
    <definedName name="_xlnm.Print_Area" localSheetId="26">NOTAS!$A$1:$C$11</definedName>
    <definedName name="_xlnm.Print_Titles" localSheetId="2">'CJPF-AI-CATEO'!$1:$8</definedName>
    <definedName name="_xlnm.Print_Titles" localSheetId="1">'CJPF-AI-EXH'!$1:$8</definedName>
    <definedName name="_xlnm.Print_Titles" localSheetId="3">'CJPF-AI-ICPC'!$1:$8</definedName>
    <definedName name="_xlnm.Print_Titles" localSheetId="6">'CJPF-AI-OTRA'!$1:$8</definedName>
    <definedName name="_xlnm.Print_Titles" localSheetId="5">'CJPF-AI-REC'!$1:$8</definedName>
    <definedName name="_xlnm.Print_Titles" localSheetId="4">'CJPF-AI-TM'!$1:$8</definedName>
    <definedName name="_xlnm.Print_Titles" localSheetId="7">'CJPF-AI-TOTAL'!$1:$8</definedName>
    <definedName name="_xlnm.Print_Titles" localSheetId="25">'CJPF-CO-TOT'!$1:$8</definedName>
    <definedName name="_xlnm.Print_Titles" localSheetId="9">'CJPF-MED-1'!$1:$8</definedName>
    <definedName name="_xlnm.Print_Titles" localSheetId="18">'CJPF-MED-10'!$1:$8</definedName>
    <definedName name="_xlnm.Print_Titles" localSheetId="19">'CJPF-MED-11'!$1:$8</definedName>
    <definedName name="_xlnm.Print_Titles" localSheetId="20">'CJPF-MED-12'!$1:$8</definedName>
    <definedName name="_xlnm.Print_Titles" localSheetId="21">'CJPF-MED-13'!$1:$8</definedName>
    <definedName name="_xlnm.Print_Titles" localSheetId="22">'CJPF-MED-14'!$1:$8</definedName>
    <definedName name="_xlnm.Print_Titles" localSheetId="10">'CJPF-MED-2'!$1:$8</definedName>
    <definedName name="_xlnm.Print_Titles" localSheetId="11">'CJPF-MED-3'!$1:$8</definedName>
    <definedName name="_xlnm.Print_Titles" localSheetId="12">'CJPF-MED-4'!$1:$8</definedName>
    <definedName name="_xlnm.Print_Titles" localSheetId="13">'CJPF-MED-5'!$1:$8</definedName>
    <definedName name="_xlnm.Print_Titles" localSheetId="14">'CJPF-MED-6'!$1:$8</definedName>
    <definedName name="_xlnm.Print_Titles" localSheetId="15">'CJPF-MED-7'!$1:$8</definedName>
    <definedName name="_xlnm.Print_Titles" localSheetId="16">'CJPF-MED-8'!$1:$8</definedName>
    <definedName name="_xlnm.Print_Titles" localSheetId="17">'CJPF-MED-9'!$1:$8</definedName>
    <definedName name="_xlnm.Print_Titles" localSheetId="23">'CJPF-MED-TOTAL'!$1:$8</definedName>
    <definedName name="_xlnm.Print_Titles" localSheetId="0">'CJPF-PPF'!$1:$9</definedName>
    <definedName name="_xlnm.Print_Titles" localSheetId="8">'CJPF-TOTAL POR ACTO'!$1:$8</definedName>
    <definedName name="_xlnm.Print_Titles" localSheetId="24">'CJPF-TOTAL POR MEDIDA'!$1:$8</definedName>
  </definedNames>
  <calcPr calcId="152511"/>
</workbook>
</file>

<file path=xl/calcChain.xml><?xml version="1.0" encoding="utf-8"?>
<calcChain xmlns="http://schemas.openxmlformats.org/spreadsheetml/2006/main">
  <c r="AA91" i="19" l="1"/>
  <c r="AA167" i="21"/>
  <c r="AA142" i="22"/>
  <c r="AA85" i="23"/>
  <c r="AA24" i="24"/>
  <c r="AA39" i="25"/>
  <c r="AA80" i="26"/>
  <c r="W172" i="17"/>
  <c r="W167" i="17"/>
  <c r="W162" i="17"/>
  <c r="W157" i="17"/>
  <c r="W152" i="17"/>
  <c r="W147" i="17"/>
  <c r="W142" i="17"/>
  <c r="W137" i="17"/>
  <c r="W132" i="17"/>
  <c r="W127" i="17"/>
  <c r="W122" i="17"/>
  <c r="W117" i="17"/>
  <c r="W112" i="17"/>
  <c r="W107" i="17"/>
  <c r="W106" i="17"/>
  <c r="W101" i="17"/>
  <c r="W96" i="17"/>
  <c r="W91" i="17"/>
  <c r="W86" i="17"/>
  <c r="W85" i="17"/>
  <c r="W80" i="17"/>
  <c r="W75" i="17"/>
  <c r="W70" i="17"/>
  <c r="W65" i="17"/>
  <c r="W60" i="17"/>
  <c r="W59" i="17"/>
  <c r="W54" i="17"/>
  <c r="W49" i="17"/>
  <c r="W44" i="17"/>
  <c r="W39" i="17"/>
  <c r="W34" i="17"/>
  <c r="W29" i="17"/>
  <c r="W24" i="17"/>
  <c r="W19" i="17"/>
  <c r="W18" i="17"/>
  <c r="W172" i="18"/>
  <c r="W167" i="18"/>
  <c r="W162" i="18"/>
  <c r="W157" i="18"/>
  <c r="W152" i="18"/>
  <c r="W147" i="18"/>
  <c r="W142" i="18"/>
  <c r="W137" i="18"/>
  <c r="W132" i="18"/>
  <c r="W127" i="18"/>
  <c r="W122" i="18"/>
  <c r="W117" i="18"/>
  <c r="W112" i="18"/>
  <c r="W107" i="18"/>
  <c r="W106" i="18"/>
  <c r="W101" i="18"/>
  <c r="W96" i="18"/>
  <c r="W91" i="18"/>
  <c r="W86" i="18"/>
  <c r="W85" i="18"/>
  <c r="W80" i="18"/>
  <c r="W75" i="18"/>
  <c r="W70" i="18"/>
  <c r="W65" i="18"/>
  <c r="W60" i="18"/>
  <c r="W59" i="18"/>
  <c r="W54" i="18"/>
  <c r="W49" i="18"/>
  <c r="W44" i="18"/>
  <c r="W39" i="18"/>
  <c r="W34" i="18"/>
  <c r="W29" i="18"/>
  <c r="W24" i="18"/>
  <c r="W19" i="18"/>
  <c r="W18" i="18"/>
  <c r="W172" i="19"/>
  <c r="W167" i="19"/>
  <c r="W162" i="19"/>
  <c r="W157" i="19"/>
  <c r="W152" i="19"/>
  <c r="W147" i="19"/>
  <c r="W142" i="19"/>
  <c r="W137" i="19"/>
  <c r="W132" i="19"/>
  <c r="W127" i="19"/>
  <c r="W122" i="19"/>
  <c r="W117" i="19"/>
  <c r="W112" i="19"/>
  <c r="W107" i="19"/>
  <c r="W106" i="19"/>
  <c r="W101" i="19"/>
  <c r="W96" i="19"/>
  <c r="W91" i="19"/>
  <c r="W86" i="19"/>
  <c r="W85" i="19"/>
  <c r="W80" i="19"/>
  <c r="W75" i="19"/>
  <c r="W70" i="19"/>
  <c r="W65" i="19"/>
  <c r="W60" i="19"/>
  <c r="W59" i="19"/>
  <c r="W54" i="19"/>
  <c r="W49" i="19"/>
  <c r="W44" i="19"/>
  <c r="W39" i="19"/>
  <c r="W34" i="19"/>
  <c r="W29" i="19"/>
  <c r="W24" i="19"/>
  <c r="W19" i="19"/>
  <c r="W18" i="19"/>
  <c r="W172" i="20"/>
  <c r="W167" i="20"/>
  <c r="W162" i="20"/>
  <c r="W157" i="20"/>
  <c r="W152" i="20"/>
  <c r="W147" i="20"/>
  <c r="W142" i="20"/>
  <c r="W137" i="20"/>
  <c r="W132" i="20"/>
  <c r="W127" i="20"/>
  <c r="W122" i="20"/>
  <c r="W117" i="20"/>
  <c r="W112" i="20"/>
  <c r="W107" i="20"/>
  <c r="W106" i="20"/>
  <c r="W101" i="20"/>
  <c r="W96" i="20"/>
  <c r="W91" i="20"/>
  <c r="W86" i="20"/>
  <c r="W85" i="20"/>
  <c r="W80" i="20"/>
  <c r="W75" i="20"/>
  <c r="W70" i="20"/>
  <c r="W65" i="20"/>
  <c r="W60" i="20"/>
  <c r="W59" i="20"/>
  <c r="W54" i="20"/>
  <c r="W49" i="20"/>
  <c r="W44" i="20"/>
  <c r="W39" i="20"/>
  <c r="W34" i="20"/>
  <c r="W29" i="20"/>
  <c r="W24" i="20"/>
  <c r="W19" i="20"/>
  <c r="W18" i="20"/>
  <c r="W172" i="21"/>
  <c r="W167" i="21"/>
  <c r="W162" i="21"/>
  <c r="W157" i="21"/>
  <c r="W152" i="21"/>
  <c r="W147" i="21"/>
  <c r="W142" i="21"/>
  <c r="W137" i="21"/>
  <c r="W132" i="21"/>
  <c r="W127" i="21"/>
  <c r="W122" i="21"/>
  <c r="W117" i="21"/>
  <c r="W112" i="21"/>
  <c r="W107" i="21"/>
  <c r="W106" i="21"/>
  <c r="W101" i="21"/>
  <c r="W96" i="21"/>
  <c r="W91" i="21"/>
  <c r="W86" i="21"/>
  <c r="W85" i="21"/>
  <c r="W80" i="21"/>
  <c r="W75" i="21"/>
  <c r="W70" i="21"/>
  <c r="W65" i="21"/>
  <c r="W60" i="21"/>
  <c r="W59" i="21"/>
  <c r="W54" i="21"/>
  <c r="W49" i="21"/>
  <c r="W44" i="21"/>
  <c r="W39" i="21"/>
  <c r="W34" i="21"/>
  <c r="W29" i="21"/>
  <c r="W24" i="21"/>
  <c r="W19" i="21"/>
  <c r="W18" i="21"/>
  <c r="W172" i="22"/>
  <c r="W167" i="22"/>
  <c r="W162" i="22"/>
  <c r="W157" i="22"/>
  <c r="W152" i="22"/>
  <c r="W147" i="22"/>
  <c r="W142" i="22"/>
  <c r="W137" i="22"/>
  <c r="W132" i="22"/>
  <c r="W127" i="22"/>
  <c r="W122" i="22"/>
  <c r="W117" i="22"/>
  <c r="W112" i="22"/>
  <c r="W107" i="22"/>
  <c r="W106" i="22"/>
  <c r="W101" i="22"/>
  <c r="W96" i="22"/>
  <c r="W91" i="22"/>
  <c r="W86" i="22"/>
  <c r="W85" i="22"/>
  <c r="W80" i="22"/>
  <c r="W75" i="22"/>
  <c r="W70" i="22"/>
  <c r="W65" i="22"/>
  <c r="W60" i="22"/>
  <c r="W59" i="22"/>
  <c r="W54" i="22"/>
  <c r="W49" i="22"/>
  <c r="W44" i="22"/>
  <c r="W39" i="22"/>
  <c r="W34" i="22"/>
  <c r="W29" i="22"/>
  <c r="W24" i="22"/>
  <c r="W19" i="22"/>
  <c r="W18" i="22"/>
  <c r="W172" i="23"/>
  <c r="W167" i="23"/>
  <c r="W162" i="23"/>
  <c r="W157" i="23"/>
  <c r="W152" i="23"/>
  <c r="W147" i="23"/>
  <c r="W142" i="23"/>
  <c r="W137" i="23"/>
  <c r="W132" i="23"/>
  <c r="W127" i="23"/>
  <c r="W122" i="23"/>
  <c r="W117" i="23"/>
  <c r="W112" i="23"/>
  <c r="W107" i="23"/>
  <c r="W106" i="23"/>
  <c r="W101" i="23"/>
  <c r="W96" i="23"/>
  <c r="W91" i="23"/>
  <c r="W86" i="23"/>
  <c r="W85" i="23"/>
  <c r="W80" i="23"/>
  <c r="W75" i="23"/>
  <c r="W70" i="23"/>
  <c r="W65" i="23"/>
  <c r="W60" i="23"/>
  <c r="W59" i="23"/>
  <c r="W54" i="23"/>
  <c r="W49" i="23"/>
  <c r="W44" i="23"/>
  <c r="W39" i="23"/>
  <c r="W34" i="23"/>
  <c r="W29" i="23"/>
  <c r="W24" i="23"/>
  <c r="W19" i="23"/>
  <c r="W18" i="23"/>
  <c r="W172" i="24"/>
  <c r="W167" i="24"/>
  <c r="W162" i="24"/>
  <c r="W157" i="24"/>
  <c r="W152" i="24"/>
  <c r="W147" i="24"/>
  <c r="W142" i="24"/>
  <c r="W137" i="24"/>
  <c r="W132" i="24"/>
  <c r="W127" i="24"/>
  <c r="W122" i="24"/>
  <c r="W117" i="24"/>
  <c r="W112" i="24"/>
  <c r="W107" i="24"/>
  <c r="W106" i="24"/>
  <c r="W101" i="24"/>
  <c r="W96" i="24"/>
  <c r="W91" i="24"/>
  <c r="W86" i="24"/>
  <c r="W85" i="24"/>
  <c r="W80" i="24"/>
  <c r="W75" i="24"/>
  <c r="W70" i="24"/>
  <c r="W65" i="24"/>
  <c r="W60" i="24"/>
  <c r="W59" i="24"/>
  <c r="W54" i="24"/>
  <c r="W49" i="24"/>
  <c r="W44" i="24"/>
  <c r="W39" i="24"/>
  <c r="W34" i="24"/>
  <c r="W29" i="24"/>
  <c r="W24" i="24"/>
  <c r="W19" i="24"/>
  <c r="W18" i="24"/>
  <c r="W172" i="25"/>
  <c r="W167" i="25"/>
  <c r="W162" i="25"/>
  <c r="W157" i="25"/>
  <c r="W152" i="25"/>
  <c r="W147" i="25"/>
  <c r="W142" i="25"/>
  <c r="W137" i="25"/>
  <c r="W132" i="25"/>
  <c r="W127" i="25"/>
  <c r="W122" i="25"/>
  <c r="W117" i="25"/>
  <c r="W112" i="25"/>
  <c r="W107" i="25"/>
  <c r="W106" i="25"/>
  <c r="W101" i="25"/>
  <c r="W96" i="25"/>
  <c r="W91" i="25"/>
  <c r="W86" i="25"/>
  <c r="W85" i="25"/>
  <c r="W80" i="25"/>
  <c r="W75" i="25"/>
  <c r="W70" i="25"/>
  <c r="W65" i="25"/>
  <c r="W60" i="25"/>
  <c r="W59" i="25"/>
  <c r="W54" i="25"/>
  <c r="W49" i="25"/>
  <c r="W44" i="25"/>
  <c r="W39" i="25"/>
  <c r="W34" i="25"/>
  <c r="W29" i="25"/>
  <c r="W24" i="25"/>
  <c r="W19" i="25"/>
  <c r="W18" i="25"/>
  <c r="W172" i="26"/>
  <c r="W167" i="26"/>
  <c r="W162" i="26"/>
  <c r="W157" i="26"/>
  <c r="W152" i="26"/>
  <c r="W147" i="26"/>
  <c r="W142" i="26"/>
  <c r="W137" i="26"/>
  <c r="W132" i="26"/>
  <c r="W127" i="26"/>
  <c r="W122" i="26"/>
  <c r="W117" i="26"/>
  <c r="W112" i="26"/>
  <c r="W107" i="26"/>
  <c r="W106" i="26"/>
  <c r="W101" i="26"/>
  <c r="W96" i="26"/>
  <c r="W91" i="26"/>
  <c r="W86" i="26"/>
  <c r="W85" i="26"/>
  <c r="W80" i="26"/>
  <c r="W75" i="26"/>
  <c r="W70" i="26"/>
  <c r="W65" i="26"/>
  <c r="W60" i="26"/>
  <c r="W59" i="26"/>
  <c r="W54" i="26"/>
  <c r="W49" i="26"/>
  <c r="W44" i="26"/>
  <c r="W39" i="26"/>
  <c r="W34" i="26"/>
  <c r="W29" i="26"/>
  <c r="W24" i="26"/>
  <c r="W19" i="26"/>
  <c r="W18" i="26"/>
  <c r="W172" i="27"/>
  <c r="W167" i="27"/>
  <c r="W162" i="27"/>
  <c r="W157" i="27"/>
  <c r="W152" i="27"/>
  <c r="W147" i="27"/>
  <c r="W142" i="27"/>
  <c r="W137" i="27"/>
  <c r="W132" i="27"/>
  <c r="W127" i="27"/>
  <c r="W122" i="27"/>
  <c r="W117" i="27"/>
  <c r="W112" i="27"/>
  <c r="W107" i="27"/>
  <c r="W106" i="27"/>
  <c r="W101" i="27"/>
  <c r="W96" i="27"/>
  <c r="W91" i="27"/>
  <c r="W86" i="27"/>
  <c r="W85" i="27"/>
  <c r="W80" i="27"/>
  <c r="W75" i="27"/>
  <c r="W70" i="27"/>
  <c r="W65" i="27"/>
  <c r="W60" i="27"/>
  <c r="W59" i="27"/>
  <c r="W54" i="27"/>
  <c r="W49" i="27"/>
  <c r="W44" i="27"/>
  <c r="W39" i="27"/>
  <c r="W34" i="27"/>
  <c r="W29" i="27"/>
  <c r="W24" i="27"/>
  <c r="W19" i="27"/>
  <c r="W18" i="27"/>
  <c r="W172" i="16"/>
  <c r="W167" i="16"/>
  <c r="W162" i="16"/>
  <c r="W157" i="16"/>
  <c r="W152" i="16"/>
  <c r="W147" i="16"/>
  <c r="W142" i="16"/>
  <c r="W137" i="16"/>
  <c r="W132" i="16"/>
  <c r="W127" i="16"/>
  <c r="W122" i="16"/>
  <c r="W117" i="16"/>
  <c r="W112" i="16"/>
  <c r="W107" i="16"/>
  <c r="W106" i="16"/>
  <c r="W101" i="16"/>
  <c r="W96" i="16"/>
  <c r="W91" i="16"/>
  <c r="W86" i="16"/>
  <c r="W85" i="16"/>
  <c r="W80" i="16"/>
  <c r="W75" i="16"/>
  <c r="W70" i="16"/>
  <c r="W65" i="16"/>
  <c r="W60" i="16"/>
  <c r="W59" i="16"/>
  <c r="W54" i="16"/>
  <c r="W49" i="16"/>
  <c r="W44" i="16"/>
  <c r="W39" i="16"/>
  <c r="W34" i="16"/>
  <c r="W29" i="16"/>
  <c r="W24" i="16"/>
  <c r="W19" i="16"/>
  <c r="W18" i="16"/>
  <c r="W13" i="17"/>
  <c r="W12" i="17"/>
  <c r="W11" i="17"/>
  <c r="W13" i="18"/>
  <c r="W12" i="18"/>
  <c r="W11" i="18"/>
  <c r="W13" i="19"/>
  <c r="W12" i="19"/>
  <c r="W11" i="19"/>
  <c r="W13" i="20"/>
  <c r="W12" i="20"/>
  <c r="W11" i="20"/>
  <c r="W13" i="21"/>
  <c r="W12" i="21"/>
  <c r="W11" i="21"/>
  <c r="W13" i="22"/>
  <c r="W12" i="22"/>
  <c r="W11" i="22"/>
  <c r="W13" i="23"/>
  <c r="W12" i="23"/>
  <c r="W11" i="23"/>
  <c r="W13" i="24"/>
  <c r="W12" i="24"/>
  <c r="W11" i="24"/>
  <c r="W13" i="25"/>
  <c r="W12" i="25"/>
  <c r="W11" i="25"/>
  <c r="W13" i="26"/>
  <c r="W12" i="26"/>
  <c r="W11" i="26"/>
  <c r="W13" i="27"/>
  <c r="W12" i="27"/>
  <c r="W11" i="27"/>
  <c r="W13" i="16"/>
  <c r="W12" i="16"/>
  <c r="W11" i="16"/>
  <c r="M172" i="17"/>
  <c r="M167" i="17"/>
  <c r="M162" i="17"/>
  <c r="M157" i="17"/>
  <c r="M152" i="17"/>
  <c r="M147" i="17"/>
  <c r="M142" i="17"/>
  <c r="M137" i="17"/>
  <c r="M132" i="17"/>
  <c r="M127" i="17"/>
  <c r="M122" i="17"/>
  <c r="M117" i="17"/>
  <c r="M112" i="17"/>
  <c r="AA112" i="17" s="1"/>
  <c r="M107" i="17"/>
  <c r="AA107" i="17" s="1"/>
  <c r="M106" i="17"/>
  <c r="AA106" i="17" s="1"/>
  <c r="M101" i="17"/>
  <c r="M96" i="17"/>
  <c r="M91" i="17"/>
  <c r="M86" i="17"/>
  <c r="AA86" i="17" s="1"/>
  <c r="M85" i="17"/>
  <c r="M80" i="17"/>
  <c r="AA80" i="17" s="1"/>
  <c r="M75" i="17"/>
  <c r="M70" i="17"/>
  <c r="M65" i="17"/>
  <c r="M60" i="17"/>
  <c r="AA60" i="17" s="1"/>
  <c r="M59" i="17"/>
  <c r="M54" i="17"/>
  <c r="M49" i="17"/>
  <c r="M44" i="17"/>
  <c r="M39" i="17"/>
  <c r="AA39" i="17" s="1"/>
  <c r="M34" i="17"/>
  <c r="AA34" i="17" s="1"/>
  <c r="M29" i="17"/>
  <c r="M24" i="17"/>
  <c r="M19" i="17"/>
  <c r="M18" i="17"/>
  <c r="M172" i="18"/>
  <c r="M167" i="18"/>
  <c r="M162" i="18"/>
  <c r="M157" i="18"/>
  <c r="M152" i="18"/>
  <c r="M147" i="18"/>
  <c r="M142" i="18"/>
  <c r="M137" i="18"/>
  <c r="M132" i="18"/>
  <c r="M127" i="18"/>
  <c r="M122" i="18"/>
  <c r="AA122" i="18" s="1"/>
  <c r="M117" i="18"/>
  <c r="AA117" i="18" s="1"/>
  <c r="M112" i="18"/>
  <c r="M107" i="18"/>
  <c r="AA107" i="18" s="1"/>
  <c r="M106" i="18"/>
  <c r="M101" i="18"/>
  <c r="M96" i="18"/>
  <c r="M91" i="18"/>
  <c r="AA91" i="18" s="1"/>
  <c r="M86" i="18"/>
  <c r="AA86" i="18" s="1"/>
  <c r="M85" i="18"/>
  <c r="AA85" i="18" s="1"/>
  <c r="M80" i="18"/>
  <c r="M75" i="18"/>
  <c r="M70" i="18"/>
  <c r="M65" i="18"/>
  <c r="M60" i="18"/>
  <c r="AA60" i="18" s="1"/>
  <c r="M59" i="18"/>
  <c r="AA59" i="18" s="1"/>
  <c r="M54" i="18"/>
  <c r="AA54" i="18" s="1"/>
  <c r="M49" i="18"/>
  <c r="AA49" i="18" s="1"/>
  <c r="M44" i="18"/>
  <c r="AA44" i="18" s="1"/>
  <c r="M39" i="18"/>
  <c r="M34" i="18"/>
  <c r="M29" i="18"/>
  <c r="M24" i="18"/>
  <c r="M19" i="18"/>
  <c r="M18" i="18"/>
  <c r="AA18" i="18" s="1"/>
  <c r="M172" i="19"/>
  <c r="AA172" i="19" s="1"/>
  <c r="M167" i="19"/>
  <c r="M162" i="19"/>
  <c r="M157" i="19"/>
  <c r="M152" i="19"/>
  <c r="M147" i="19"/>
  <c r="AA147" i="19" s="1"/>
  <c r="M142" i="19"/>
  <c r="M137" i="19"/>
  <c r="AA137" i="19" s="1"/>
  <c r="M132" i="19"/>
  <c r="AA132" i="19" s="1"/>
  <c r="M127" i="19"/>
  <c r="M122" i="19"/>
  <c r="M117" i="19"/>
  <c r="M112" i="19"/>
  <c r="M107" i="19"/>
  <c r="AA107" i="19" s="1"/>
  <c r="M106" i="19"/>
  <c r="M101" i="19"/>
  <c r="AA101" i="19" s="1"/>
  <c r="M96" i="19"/>
  <c r="AA96" i="19" s="1"/>
  <c r="M91" i="19"/>
  <c r="M86" i="19"/>
  <c r="AA86" i="19" s="1"/>
  <c r="M85" i="19"/>
  <c r="M80" i="19"/>
  <c r="M75" i="19"/>
  <c r="M70" i="19"/>
  <c r="M65" i="19"/>
  <c r="AA65" i="19" s="1"/>
  <c r="M60" i="19"/>
  <c r="AA60" i="19" s="1"/>
  <c r="M59" i="19"/>
  <c r="M54" i="19"/>
  <c r="M49" i="19"/>
  <c r="M44" i="19"/>
  <c r="M39" i="19"/>
  <c r="M34" i="19"/>
  <c r="AA34" i="19" s="1"/>
  <c r="M29" i="19"/>
  <c r="AA29" i="19" s="1"/>
  <c r="M24" i="19"/>
  <c r="AA24" i="19" s="1"/>
  <c r="M19" i="19"/>
  <c r="M18" i="19"/>
  <c r="M172" i="20"/>
  <c r="M167" i="20"/>
  <c r="M162" i="20"/>
  <c r="M157" i="20"/>
  <c r="M152" i="20"/>
  <c r="AA152" i="20" s="1"/>
  <c r="M147" i="20"/>
  <c r="M142" i="20"/>
  <c r="M137" i="20"/>
  <c r="M132" i="20"/>
  <c r="M127" i="20"/>
  <c r="M122" i="20"/>
  <c r="M117" i="20"/>
  <c r="M112" i="20"/>
  <c r="AA112" i="20" s="1"/>
  <c r="M107" i="20"/>
  <c r="AA107" i="20" s="1"/>
  <c r="M106" i="20"/>
  <c r="M101" i="20"/>
  <c r="M96" i="20"/>
  <c r="M91" i="20"/>
  <c r="M86" i="20"/>
  <c r="AA86" i="20" s="1"/>
  <c r="M85" i="20"/>
  <c r="AA85" i="20" s="1"/>
  <c r="M80" i="20"/>
  <c r="AA80" i="20" s="1"/>
  <c r="M75" i="20"/>
  <c r="M70" i="20"/>
  <c r="M65" i="20"/>
  <c r="M60" i="20"/>
  <c r="AA60" i="20" s="1"/>
  <c r="M59" i="20"/>
  <c r="M54" i="20"/>
  <c r="M49" i="20"/>
  <c r="M44" i="20"/>
  <c r="AA44" i="20" s="1"/>
  <c r="M39" i="20"/>
  <c r="AA39" i="20" s="1"/>
  <c r="M34" i="20"/>
  <c r="M29" i="20"/>
  <c r="M24" i="20"/>
  <c r="M19" i="20"/>
  <c r="M18" i="20"/>
  <c r="M172" i="21"/>
  <c r="AA172" i="21" s="1"/>
  <c r="M167" i="21"/>
  <c r="M162" i="21"/>
  <c r="AA162" i="21" s="1"/>
  <c r="M157" i="21"/>
  <c r="M152" i="21"/>
  <c r="M147" i="21"/>
  <c r="M142" i="21"/>
  <c r="M137" i="21"/>
  <c r="M132" i="21"/>
  <c r="AA132" i="21" s="1"/>
  <c r="M127" i="21"/>
  <c r="AA127" i="21" s="1"/>
  <c r="M122" i="21"/>
  <c r="AA122" i="21" s="1"/>
  <c r="M117" i="21"/>
  <c r="AA117" i="21" s="1"/>
  <c r="M112" i="21"/>
  <c r="M107" i="21"/>
  <c r="AA107" i="21" s="1"/>
  <c r="M106" i="21"/>
  <c r="M101" i="21"/>
  <c r="M96" i="21"/>
  <c r="M91" i="21"/>
  <c r="AA91" i="21" s="1"/>
  <c r="M86" i="21"/>
  <c r="AA86" i="21" s="1"/>
  <c r="M85" i="21"/>
  <c r="M80" i="21"/>
  <c r="M75" i="21"/>
  <c r="M70" i="21"/>
  <c r="M65" i="21"/>
  <c r="M60" i="21"/>
  <c r="AA60" i="21" s="1"/>
  <c r="M59" i="21"/>
  <c r="AA59" i="21" s="1"/>
  <c r="M54" i="21"/>
  <c r="AA54" i="21" s="1"/>
  <c r="M49" i="21"/>
  <c r="M44" i="21"/>
  <c r="M39" i="21"/>
  <c r="M34" i="21"/>
  <c r="M29" i="21"/>
  <c r="M24" i="21"/>
  <c r="M19" i="21"/>
  <c r="M18" i="21"/>
  <c r="AA18" i="21" s="1"/>
  <c r="M172" i="22"/>
  <c r="M167" i="22"/>
  <c r="M162" i="22"/>
  <c r="M157" i="22"/>
  <c r="M152" i="22"/>
  <c r="M147" i="22"/>
  <c r="M142" i="22"/>
  <c r="M137" i="22"/>
  <c r="AA137" i="22" s="1"/>
  <c r="M132" i="22"/>
  <c r="M127" i="22"/>
  <c r="M122" i="22"/>
  <c r="M117" i="22"/>
  <c r="M112" i="22"/>
  <c r="M107" i="22"/>
  <c r="AA107" i="22" s="1"/>
  <c r="M106" i="22"/>
  <c r="AA106" i="22" s="1"/>
  <c r="M101" i="22"/>
  <c r="M96" i="22"/>
  <c r="M91" i="22"/>
  <c r="M86" i="22"/>
  <c r="AA86" i="22" s="1"/>
  <c r="M85" i="22"/>
  <c r="M80" i="22"/>
  <c r="M75" i="22"/>
  <c r="M70" i="22"/>
  <c r="AA70" i="22" s="1"/>
  <c r="M65" i="22"/>
  <c r="AA65" i="22" s="1"/>
  <c r="M60" i="22"/>
  <c r="AA60" i="22" s="1"/>
  <c r="M59" i="22"/>
  <c r="M54" i="22"/>
  <c r="M49" i="22"/>
  <c r="M44" i="22"/>
  <c r="M39" i="22"/>
  <c r="M34" i="22"/>
  <c r="AA34" i="22" s="1"/>
  <c r="M29" i="22"/>
  <c r="AA29" i="22" s="1"/>
  <c r="M24" i="22"/>
  <c r="AA24" i="22" s="1"/>
  <c r="M19" i="22"/>
  <c r="M18" i="22"/>
  <c r="M172" i="23"/>
  <c r="M167" i="23"/>
  <c r="M162" i="23"/>
  <c r="M157" i="23"/>
  <c r="AA157" i="23" s="1"/>
  <c r="M152" i="23"/>
  <c r="AA152" i="23" s="1"/>
  <c r="M147" i="23"/>
  <c r="M142" i="23"/>
  <c r="M137" i="23"/>
  <c r="M132" i="23"/>
  <c r="M127" i="23"/>
  <c r="M122" i="23"/>
  <c r="M117" i="23"/>
  <c r="M112" i="23"/>
  <c r="M107" i="23"/>
  <c r="AA107" i="23" s="1"/>
  <c r="M106" i="23"/>
  <c r="M101" i="23"/>
  <c r="M96" i="23"/>
  <c r="M91" i="23"/>
  <c r="M86" i="23"/>
  <c r="AA86" i="23" s="1"/>
  <c r="M85" i="23"/>
  <c r="M80" i="23"/>
  <c r="AA80" i="23" s="1"/>
  <c r="M75" i="23"/>
  <c r="AA75" i="23" s="1"/>
  <c r="M70" i="23"/>
  <c r="AA70" i="23" s="1"/>
  <c r="M65" i="23"/>
  <c r="M60" i="23"/>
  <c r="AA60" i="23" s="1"/>
  <c r="M59" i="23"/>
  <c r="M54" i="23"/>
  <c r="M49" i="23"/>
  <c r="AA49" i="23" s="1"/>
  <c r="M44" i="23"/>
  <c r="AA44" i="23" s="1"/>
  <c r="M39" i="23"/>
  <c r="M34" i="23"/>
  <c r="M29" i="23"/>
  <c r="M24" i="23"/>
  <c r="M19" i="23"/>
  <c r="M18" i="23"/>
  <c r="M172" i="24"/>
  <c r="M167" i="24"/>
  <c r="M162" i="24"/>
  <c r="M157" i="24"/>
  <c r="M152" i="24"/>
  <c r="M147" i="24"/>
  <c r="M142" i="24"/>
  <c r="M137" i="24"/>
  <c r="M132" i="24"/>
  <c r="AA132" i="24" s="1"/>
  <c r="M127" i="24"/>
  <c r="AA127" i="24" s="1"/>
  <c r="M122" i="24"/>
  <c r="M117" i="24"/>
  <c r="M112" i="24"/>
  <c r="M107" i="24"/>
  <c r="AA107" i="24" s="1"/>
  <c r="M106" i="24"/>
  <c r="M101" i="24"/>
  <c r="M96" i="24"/>
  <c r="AA96" i="24" s="1"/>
  <c r="M91" i="24"/>
  <c r="AA91" i="24" s="1"/>
  <c r="M86" i="24"/>
  <c r="AA86" i="24" s="1"/>
  <c r="M85" i="24"/>
  <c r="M80" i="24"/>
  <c r="M75" i="24"/>
  <c r="M70" i="24"/>
  <c r="M65" i="24"/>
  <c r="M60" i="24"/>
  <c r="AA60" i="24" s="1"/>
  <c r="M59" i="24"/>
  <c r="AA59" i="24" s="1"/>
  <c r="M54" i="24"/>
  <c r="M49" i="24"/>
  <c r="M44" i="24"/>
  <c r="M39" i="24"/>
  <c r="M34" i="24"/>
  <c r="M29" i="24"/>
  <c r="M24" i="24"/>
  <c r="M19" i="24"/>
  <c r="AA19" i="24" s="1"/>
  <c r="M18" i="24"/>
  <c r="M172" i="25"/>
  <c r="M167" i="25"/>
  <c r="M162" i="25"/>
  <c r="M157" i="25"/>
  <c r="M152" i="25"/>
  <c r="M147" i="25"/>
  <c r="AA147" i="25" s="1"/>
  <c r="M142" i="25"/>
  <c r="AA142" i="25" s="1"/>
  <c r="M137" i="25"/>
  <c r="M132" i="25"/>
  <c r="M127" i="25"/>
  <c r="M122" i="25"/>
  <c r="M117" i="25"/>
  <c r="M112" i="25"/>
  <c r="M107" i="25"/>
  <c r="AA107" i="25" s="1"/>
  <c r="M106" i="25"/>
  <c r="AA106" i="25" s="1"/>
  <c r="M101" i="25"/>
  <c r="AA101" i="25" s="1"/>
  <c r="M96" i="25"/>
  <c r="M91" i="25"/>
  <c r="M86" i="25"/>
  <c r="AA86" i="25" s="1"/>
  <c r="M85" i="25"/>
  <c r="M80" i="25"/>
  <c r="M75" i="25"/>
  <c r="AA75" i="25" s="1"/>
  <c r="M70" i="25"/>
  <c r="AA70" i="25" s="1"/>
  <c r="M65" i="25"/>
  <c r="M60" i="25"/>
  <c r="AA60" i="25" s="1"/>
  <c r="M59" i="25"/>
  <c r="M54" i="25"/>
  <c r="M49" i="25"/>
  <c r="M44" i="25"/>
  <c r="M39" i="25"/>
  <c r="M34" i="25"/>
  <c r="AA34" i="25" s="1"/>
  <c r="M29" i="25"/>
  <c r="M24" i="25"/>
  <c r="M19" i="25"/>
  <c r="M18" i="25"/>
  <c r="M172" i="26"/>
  <c r="M167" i="26"/>
  <c r="M162" i="26"/>
  <c r="AA162" i="26" s="1"/>
  <c r="M157" i="26"/>
  <c r="AA157" i="26" s="1"/>
  <c r="M152" i="26"/>
  <c r="M147" i="26"/>
  <c r="M142" i="26"/>
  <c r="M137" i="26"/>
  <c r="M132" i="26"/>
  <c r="M127" i="26"/>
  <c r="M122" i="26"/>
  <c r="AA122" i="26" s="1"/>
  <c r="M117" i="26"/>
  <c r="M112" i="26"/>
  <c r="M107" i="26"/>
  <c r="AA107" i="26" s="1"/>
  <c r="M106" i="26"/>
  <c r="M101" i="26"/>
  <c r="M96" i="26"/>
  <c r="M91" i="26"/>
  <c r="M86" i="26"/>
  <c r="AA86" i="26" s="1"/>
  <c r="M85" i="26"/>
  <c r="AA85" i="26" s="1"/>
  <c r="M80" i="26"/>
  <c r="M75" i="26"/>
  <c r="M70" i="26"/>
  <c r="M65" i="26"/>
  <c r="M60" i="26"/>
  <c r="AA60" i="26" s="1"/>
  <c r="M59" i="26"/>
  <c r="M54" i="26"/>
  <c r="AA54" i="26" s="1"/>
  <c r="M49" i="26"/>
  <c r="AA49" i="26" s="1"/>
  <c r="M44" i="26"/>
  <c r="M39" i="26"/>
  <c r="M34" i="26"/>
  <c r="M29" i="26"/>
  <c r="M24" i="26"/>
  <c r="M19" i="26"/>
  <c r="M18" i="26"/>
  <c r="AA18" i="26" s="1"/>
  <c r="M172" i="27"/>
  <c r="AA172" i="27" s="1"/>
  <c r="M167" i="27"/>
  <c r="M162" i="27"/>
  <c r="M157" i="27"/>
  <c r="M152" i="27"/>
  <c r="M147" i="27"/>
  <c r="M142" i="27"/>
  <c r="M137" i="27"/>
  <c r="M132" i="27"/>
  <c r="M127" i="27"/>
  <c r="M122" i="27"/>
  <c r="M117" i="27"/>
  <c r="M112" i="27"/>
  <c r="M107" i="27"/>
  <c r="AA107" i="27" s="1"/>
  <c r="M106" i="27"/>
  <c r="M101" i="27"/>
  <c r="AA101" i="27" s="1"/>
  <c r="M96" i="27"/>
  <c r="AA96" i="27" s="1"/>
  <c r="M91" i="27"/>
  <c r="M86" i="27"/>
  <c r="AA86" i="27" s="1"/>
  <c r="M85" i="27"/>
  <c r="M80" i="27"/>
  <c r="M75" i="27"/>
  <c r="M70" i="27"/>
  <c r="M65" i="27"/>
  <c r="AA65" i="27" s="1"/>
  <c r="M60" i="27"/>
  <c r="AA60" i="27" s="1"/>
  <c r="M59" i="27"/>
  <c r="M54" i="27"/>
  <c r="M49" i="27"/>
  <c r="M44" i="27"/>
  <c r="M39" i="27"/>
  <c r="M34" i="27"/>
  <c r="M29" i="27"/>
  <c r="M24" i="27"/>
  <c r="M19" i="27"/>
  <c r="M18" i="27"/>
  <c r="M172" i="16"/>
  <c r="M167" i="16"/>
  <c r="M162" i="16"/>
  <c r="M157" i="16"/>
  <c r="M152" i="16"/>
  <c r="AA152" i="16" s="1"/>
  <c r="M147" i="16"/>
  <c r="AA147" i="16" s="1"/>
  <c r="M142" i="16"/>
  <c r="M137" i="16"/>
  <c r="M132" i="16"/>
  <c r="M127" i="16"/>
  <c r="M122" i="16"/>
  <c r="M117" i="16"/>
  <c r="M112" i="16"/>
  <c r="AA112" i="16" s="1"/>
  <c r="M107" i="16"/>
  <c r="AA107" i="16" s="1"/>
  <c r="M106" i="16"/>
  <c r="AA106" i="16" s="1"/>
  <c r="M101" i="16"/>
  <c r="M96" i="16"/>
  <c r="M91" i="16"/>
  <c r="M86" i="16"/>
  <c r="AA86" i="16" s="1"/>
  <c r="M85" i="16"/>
  <c r="M80" i="16"/>
  <c r="AA80" i="16" s="1"/>
  <c r="M75" i="16"/>
  <c r="M70" i="16"/>
  <c r="M65" i="16"/>
  <c r="M60" i="16"/>
  <c r="AA60" i="16" s="1"/>
  <c r="M59" i="16"/>
  <c r="M54" i="16"/>
  <c r="M49" i="16"/>
  <c r="M44" i="16"/>
  <c r="AA44" i="16" s="1"/>
  <c r="M39" i="16"/>
  <c r="AA39" i="16" s="1"/>
  <c r="M34" i="16"/>
  <c r="M29" i="16"/>
  <c r="M24" i="16"/>
  <c r="M19" i="16"/>
  <c r="M18" i="16"/>
  <c r="M13" i="17"/>
  <c r="AA13" i="17" s="1"/>
  <c r="M12" i="17"/>
  <c r="AA12" i="17" s="1"/>
  <c r="M11" i="17"/>
  <c r="AA11" i="17" s="1"/>
  <c r="M13" i="18"/>
  <c r="M12" i="18"/>
  <c r="M11" i="18"/>
  <c r="M13" i="19"/>
  <c r="M12" i="19"/>
  <c r="M11" i="19"/>
  <c r="M13" i="20"/>
  <c r="M12" i="20"/>
  <c r="M11" i="20"/>
  <c r="M13" i="21"/>
  <c r="M12" i="21"/>
  <c r="M11" i="21"/>
  <c r="M13" i="22"/>
  <c r="M12" i="22"/>
  <c r="M11" i="22"/>
  <c r="M13" i="23"/>
  <c r="M12" i="23"/>
  <c r="M11" i="23"/>
  <c r="M13" i="24"/>
  <c r="M12" i="24"/>
  <c r="M11" i="24"/>
  <c r="M13" i="25"/>
  <c r="AA13" i="25" s="1"/>
  <c r="M12" i="25"/>
  <c r="M11" i="25"/>
  <c r="M13" i="26"/>
  <c r="AA13" i="26" s="1"/>
  <c r="M12" i="26"/>
  <c r="M11" i="26"/>
  <c r="M13" i="27"/>
  <c r="M12" i="27"/>
  <c r="M11" i="27"/>
  <c r="M13" i="16"/>
  <c r="M12" i="16"/>
  <c r="M11" i="16"/>
  <c r="M172" i="15"/>
  <c r="AA157" i="16" l="1"/>
  <c r="AA106" i="27"/>
  <c r="AA91" i="26"/>
  <c r="AA112" i="25"/>
  <c r="AA137" i="24"/>
  <c r="AA96" i="21"/>
  <c r="AA11" i="19"/>
  <c r="AA167" i="18"/>
  <c r="AA12" i="19"/>
  <c r="AA18" i="16"/>
  <c r="AA54" i="16"/>
  <c r="AA122" i="16"/>
  <c r="AA162" i="16"/>
  <c r="AA39" i="27"/>
  <c r="AA75" i="27"/>
  <c r="AA147" i="27"/>
  <c r="AA24" i="26"/>
  <c r="AA96" i="26"/>
  <c r="AA132" i="26"/>
  <c r="AA172" i="26"/>
  <c r="AA49" i="25"/>
  <c r="AA85" i="25"/>
  <c r="AA117" i="25"/>
  <c r="AA157" i="25"/>
  <c r="AA34" i="24"/>
  <c r="AA70" i="24"/>
  <c r="AA106" i="24"/>
  <c r="AA142" i="24"/>
  <c r="AA19" i="23"/>
  <c r="AA59" i="23"/>
  <c r="AA91" i="23"/>
  <c r="AA127" i="23"/>
  <c r="AA167" i="23"/>
  <c r="AA44" i="22"/>
  <c r="AA80" i="22"/>
  <c r="AA112" i="22"/>
  <c r="AA152" i="22"/>
  <c r="AA29" i="21"/>
  <c r="AA54" i="20"/>
  <c r="AA162" i="20"/>
  <c r="AA24" i="18"/>
  <c r="AA132" i="18"/>
  <c r="AA157" i="17"/>
  <c r="AA172" i="18"/>
  <c r="AA85" i="17"/>
  <c r="AA11" i="21"/>
  <c r="AA13" i="19"/>
  <c r="AA19" i="16"/>
  <c r="AA59" i="16"/>
  <c r="AA91" i="16"/>
  <c r="AA127" i="16"/>
  <c r="AA167" i="16"/>
  <c r="AA44" i="27"/>
  <c r="AA80" i="27"/>
  <c r="AA112" i="27"/>
  <c r="AA152" i="27"/>
  <c r="AA29" i="26"/>
  <c r="AA65" i="26"/>
  <c r="AA101" i="26"/>
  <c r="AA137" i="26"/>
  <c r="AA18" i="25"/>
  <c r="AA54" i="25"/>
  <c r="AA122" i="25"/>
  <c r="AA162" i="25"/>
  <c r="AA39" i="24"/>
  <c r="AA75" i="24"/>
  <c r="AA147" i="24"/>
  <c r="AA24" i="23"/>
  <c r="AA96" i="23"/>
  <c r="AA132" i="23"/>
  <c r="AA172" i="23"/>
  <c r="AA49" i="22"/>
  <c r="AA85" i="22"/>
  <c r="AA117" i="22"/>
  <c r="AA157" i="22"/>
  <c r="AA34" i="21"/>
  <c r="AA70" i="21"/>
  <c r="AA106" i="21"/>
  <c r="AA142" i="21"/>
  <c r="AA19" i="20"/>
  <c r="AA59" i="20"/>
  <c r="AA91" i="20"/>
  <c r="AA127" i="20"/>
  <c r="AA167" i="20"/>
  <c r="AA44" i="19"/>
  <c r="AA80" i="19"/>
  <c r="AA112" i="19"/>
  <c r="AA152" i="19"/>
  <c r="AA29" i="18"/>
  <c r="AA65" i="18"/>
  <c r="AA101" i="18"/>
  <c r="AA137" i="18"/>
  <c r="AA18" i="17"/>
  <c r="AA54" i="17"/>
  <c r="AA122" i="17"/>
  <c r="AA162" i="17"/>
  <c r="AA11" i="24"/>
  <c r="AA101" i="21"/>
  <c r="AA11" i="26"/>
  <c r="AA13" i="24"/>
  <c r="AA12" i="21"/>
  <c r="AA11" i="18"/>
  <c r="AA24" i="16"/>
  <c r="AA96" i="16"/>
  <c r="AA132" i="16"/>
  <c r="AA172" i="16"/>
  <c r="AA49" i="27"/>
  <c r="AA85" i="27"/>
  <c r="AA117" i="27"/>
  <c r="AA157" i="27"/>
  <c r="AA34" i="26"/>
  <c r="AA70" i="26"/>
  <c r="AA106" i="26"/>
  <c r="AA142" i="26"/>
  <c r="AA19" i="25"/>
  <c r="AA59" i="25"/>
  <c r="AA91" i="25"/>
  <c r="AA127" i="25"/>
  <c r="AA167" i="25"/>
  <c r="AA44" i="24"/>
  <c r="AA80" i="24"/>
  <c r="AA112" i="24"/>
  <c r="AA152" i="24"/>
  <c r="AA29" i="23"/>
  <c r="AA65" i="23"/>
  <c r="AA101" i="23"/>
  <c r="AA137" i="23"/>
  <c r="AA18" i="22"/>
  <c r="AA54" i="22"/>
  <c r="AA122" i="22"/>
  <c r="AA162" i="22"/>
  <c r="AA39" i="21"/>
  <c r="AA75" i="21"/>
  <c r="AA147" i="21"/>
  <c r="AA24" i="20"/>
  <c r="AA96" i="20"/>
  <c r="AA132" i="20"/>
  <c r="AA172" i="20"/>
  <c r="AA49" i="19"/>
  <c r="AA85" i="19"/>
  <c r="AA117" i="19"/>
  <c r="AA157" i="19"/>
  <c r="AA34" i="18"/>
  <c r="AA70" i="18"/>
  <c r="AA106" i="18"/>
  <c r="AA142" i="18"/>
  <c r="AA19" i="17"/>
  <c r="AA59" i="17"/>
  <c r="AA91" i="17"/>
  <c r="AA127" i="17"/>
  <c r="AA167" i="17"/>
  <c r="AA12" i="24"/>
  <c r="AA18" i="20"/>
  <c r="AA106" i="19"/>
  <c r="AA96" i="18"/>
  <c r="AA12" i="22"/>
  <c r="AA117" i="16"/>
  <c r="AA142" i="27"/>
  <c r="AA167" i="26"/>
  <c r="AA29" i="24"/>
  <c r="AA75" i="22"/>
  <c r="AA157" i="20"/>
  <c r="AA19" i="18"/>
  <c r="AA127" i="18"/>
  <c r="AA44" i="17"/>
  <c r="AA152" i="17"/>
  <c r="AA12" i="26"/>
  <c r="AA29" i="16"/>
  <c r="AA137" i="16"/>
  <c r="AA18" i="27"/>
  <c r="AA75" i="26"/>
  <c r="AA172" i="25"/>
  <c r="AA85" i="24"/>
  <c r="AA34" i="23"/>
  <c r="AA142" i="23"/>
  <c r="AA91" i="22"/>
  <c r="AA44" i="21"/>
  <c r="AA152" i="21"/>
  <c r="AA65" i="20"/>
  <c r="AA18" i="19"/>
  <c r="AA122" i="19"/>
  <c r="AA172" i="17"/>
  <c r="AA13" i="22"/>
  <c r="AA122" i="27"/>
  <c r="AA39" i="19"/>
  <c r="AA34" i="16"/>
  <c r="AA142" i="16"/>
  <c r="AA59" i="27"/>
  <c r="AA167" i="27"/>
  <c r="AA29" i="25"/>
  <c r="AA137" i="25"/>
  <c r="AA96" i="22"/>
  <c r="AA49" i="21"/>
  <c r="AA157" i="21"/>
  <c r="AA142" i="20"/>
  <c r="AA152" i="18"/>
  <c r="AA137" i="17"/>
  <c r="AA34" i="27"/>
  <c r="AA19" i="26"/>
  <c r="AA127" i="26"/>
  <c r="AA80" i="25"/>
  <c r="AA65" i="24"/>
  <c r="AA18" i="23"/>
  <c r="AA122" i="23"/>
  <c r="AA39" i="22"/>
  <c r="AA24" i="21"/>
  <c r="AA49" i="20"/>
  <c r="AA13" i="21"/>
  <c r="AA65" i="16"/>
  <c r="AA39" i="26"/>
  <c r="AA24" i="25"/>
  <c r="AA132" i="25"/>
  <c r="AA117" i="24"/>
  <c r="AA106" i="23"/>
  <c r="AA59" i="22"/>
  <c r="AA127" i="22"/>
  <c r="AA80" i="21"/>
  <c r="AA29" i="20"/>
  <c r="AA137" i="20"/>
  <c r="AA54" i="19"/>
  <c r="AA162" i="19"/>
  <c r="AA75" i="18"/>
  <c r="AA24" i="17"/>
  <c r="AA132" i="17"/>
  <c r="AA11" i="27"/>
  <c r="AA117" i="20"/>
  <c r="AA117" i="17"/>
  <c r="AA12" i="16"/>
  <c r="AA11" i="25"/>
  <c r="AA13" i="23"/>
  <c r="AA12" i="27"/>
  <c r="AA12" i="20"/>
  <c r="AA49" i="16"/>
  <c r="AA24" i="27"/>
  <c r="AA132" i="27"/>
  <c r="AA167" i="24"/>
  <c r="AA112" i="23"/>
  <c r="AA70" i="20"/>
  <c r="AA122" i="20"/>
  <c r="AA157" i="18"/>
  <c r="AA70" i="17"/>
  <c r="AA142" i="17"/>
  <c r="AA85" i="16"/>
  <c r="AA70" i="27"/>
  <c r="AA59" i="26"/>
  <c r="AA44" i="25"/>
  <c r="AA152" i="25"/>
  <c r="AA101" i="24"/>
  <c r="AA54" i="23"/>
  <c r="AA162" i="23"/>
  <c r="AA147" i="22"/>
  <c r="AA70" i="19"/>
  <c r="AA11" i="23"/>
  <c r="AA12" i="18"/>
  <c r="AA101" i="16"/>
  <c r="AA54" i="27"/>
  <c r="AA162" i="27"/>
  <c r="AA147" i="26"/>
  <c r="AA49" i="24"/>
  <c r="AA157" i="24"/>
  <c r="AA19" i="22"/>
  <c r="AA167" i="22"/>
  <c r="AA112" i="21"/>
  <c r="AA101" i="20"/>
  <c r="AA39" i="18"/>
  <c r="AA147" i="18"/>
  <c r="AA96" i="17"/>
  <c r="AA49" i="17"/>
  <c r="AA11" i="16"/>
  <c r="AA12" i="23"/>
  <c r="AA13" i="18"/>
  <c r="AA70" i="16"/>
  <c r="AA19" i="27"/>
  <c r="AA91" i="27"/>
  <c r="AA44" i="26"/>
  <c r="AA112" i="26"/>
  <c r="AA152" i="26"/>
  <c r="AA65" i="25"/>
  <c r="AA18" i="24"/>
  <c r="AA122" i="24"/>
  <c r="AA162" i="24"/>
  <c r="AA39" i="23"/>
  <c r="AA147" i="23"/>
  <c r="AA132" i="22"/>
  <c r="AA172" i="22"/>
  <c r="AA85" i="21"/>
  <c r="AA34" i="20"/>
  <c r="AA106" i="20"/>
  <c r="AA19" i="19"/>
  <c r="AA59" i="19"/>
  <c r="AA127" i="19"/>
  <c r="AA167" i="19"/>
  <c r="AA80" i="18"/>
  <c r="AA112" i="18"/>
  <c r="AA29" i="17"/>
  <c r="AA101" i="17"/>
  <c r="AA11" i="20"/>
  <c r="AA127" i="27"/>
  <c r="AA65" i="17"/>
  <c r="AA13" i="16"/>
  <c r="AA12" i="25"/>
  <c r="AA11" i="22"/>
  <c r="AA19" i="21"/>
  <c r="AA13" i="27"/>
  <c r="AA13" i="20"/>
  <c r="AA75" i="16"/>
  <c r="AA29" i="27"/>
  <c r="AA137" i="27"/>
  <c r="AA117" i="26"/>
  <c r="AA96" i="25"/>
  <c r="AA54" i="24"/>
  <c r="AA172" i="24"/>
  <c r="AA117" i="23"/>
  <c r="AA101" i="22"/>
  <c r="AA65" i="21"/>
  <c r="AA137" i="21"/>
  <c r="AA75" i="20"/>
  <c r="AA147" i="20"/>
  <c r="AA75" i="19"/>
  <c r="AA142" i="19"/>
  <c r="AA162" i="18"/>
  <c r="AA75" i="17"/>
  <c r="AA147" i="17"/>
  <c r="M172" i="7"/>
  <c r="M167" i="7"/>
  <c r="M162" i="7"/>
  <c r="M157" i="7"/>
  <c r="M152" i="7"/>
  <c r="M147" i="7"/>
  <c r="M142" i="7"/>
  <c r="M137" i="7"/>
  <c r="M132" i="7"/>
  <c r="M127" i="7"/>
  <c r="M122" i="7"/>
  <c r="M117" i="7"/>
  <c r="M112" i="7"/>
  <c r="M107" i="7"/>
  <c r="M106" i="7"/>
  <c r="M101" i="7"/>
  <c r="M96" i="7"/>
  <c r="M91" i="7"/>
  <c r="M86" i="7"/>
  <c r="M85" i="7"/>
  <c r="M80" i="7"/>
  <c r="M75" i="7"/>
  <c r="M70" i="7"/>
  <c r="M65" i="7"/>
  <c r="M60" i="7"/>
  <c r="M59" i="7"/>
  <c r="M54" i="7"/>
  <c r="M49" i="7"/>
  <c r="M44" i="7"/>
  <c r="M39" i="7"/>
  <c r="AA39" i="7" s="1"/>
  <c r="M34" i="7"/>
  <c r="M29" i="7"/>
  <c r="M24" i="7"/>
  <c r="AA24" i="7" s="1"/>
  <c r="M19" i="7"/>
  <c r="M18" i="7"/>
  <c r="M13" i="7"/>
  <c r="M12" i="7"/>
  <c r="M11" i="7"/>
  <c r="AA11" i="7" s="1"/>
  <c r="AA18" i="7" l="1"/>
  <c r="AA29" i="7"/>
  <c r="AA137" i="7"/>
  <c r="AA13" i="7"/>
  <c r="AA44" i="7"/>
  <c r="AA34" i="7"/>
  <c r="AA12" i="7"/>
  <c r="AA19" i="7"/>
  <c r="W172" i="5"/>
  <c r="W167" i="5"/>
  <c r="W162" i="5"/>
  <c r="W157" i="5"/>
  <c r="W152" i="5"/>
  <c r="W147" i="5"/>
  <c r="W142" i="5"/>
  <c r="W137" i="5"/>
  <c r="W132" i="5"/>
  <c r="W127" i="5"/>
  <c r="W122" i="5"/>
  <c r="W117" i="5"/>
  <c r="W112" i="5"/>
  <c r="W107" i="5"/>
  <c r="W106" i="5"/>
  <c r="W101" i="5"/>
  <c r="W96" i="5"/>
  <c r="W91" i="5"/>
  <c r="W86" i="5"/>
  <c r="W85" i="5"/>
  <c r="W80" i="5"/>
  <c r="W75" i="5"/>
  <c r="W70" i="5"/>
  <c r="W65" i="5"/>
  <c r="W60" i="5"/>
  <c r="W59" i="5"/>
  <c r="W54" i="5"/>
  <c r="W49" i="5"/>
  <c r="W44" i="5"/>
  <c r="W39" i="5"/>
  <c r="W34" i="5"/>
  <c r="W29" i="5"/>
  <c r="W24" i="5"/>
  <c r="W19" i="5"/>
  <c r="W18" i="5"/>
  <c r="W13" i="5"/>
  <c r="W12" i="5"/>
  <c r="W11" i="5"/>
  <c r="M18" i="5" l="1"/>
  <c r="M13" i="5"/>
  <c r="W19" i="4"/>
  <c r="AA13" i="4"/>
  <c r="AA12" i="4"/>
  <c r="AA18" i="5" l="1"/>
  <c r="AA13" i="5"/>
  <c r="M172" i="9"/>
  <c r="M167" i="9"/>
  <c r="M162" i="9"/>
  <c r="M157" i="9"/>
  <c r="M152" i="9"/>
  <c r="M147" i="9"/>
  <c r="M142" i="9"/>
  <c r="M137" i="9"/>
  <c r="M132" i="9"/>
  <c r="M127" i="9"/>
  <c r="M122" i="9"/>
  <c r="M117" i="9"/>
  <c r="M112" i="9"/>
  <c r="M107" i="9"/>
  <c r="M106" i="9"/>
  <c r="M101" i="9"/>
  <c r="M96" i="9"/>
  <c r="M91" i="9"/>
  <c r="M86" i="9"/>
  <c r="M85" i="9"/>
  <c r="M80" i="9"/>
  <c r="M75" i="9"/>
  <c r="M70" i="9"/>
  <c r="M65" i="9"/>
  <c r="M60" i="9"/>
  <c r="M59" i="9"/>
  <c r="M54" i="9"/>
  <c r="M49" i="9"/>
  <c r="M44" i="9"/>
  <c r="M39" i="9"/>
  <c r="M34" i="9"/>
  <c r="M29" i="9"/>
  <c r="M24" i="9"/>
  <c r="M19" i="9"/>
  <c r="M18" i="9"/>
  <c r="M13" i="9"/>
  <c r="M12" i="9"/>
  <c r="M11" i="9"/>
  <c r="M172" i="8"/>
  <c r="M167" i="8"/>
  <c r="M162" i="8"/>
  <c r="M157" i="8"/>
  <c r="M152" i="8"/>
  <c r="M147" i="8"/>
  <c r="M142" i="8"/>
  <c r="M137" i="8"/>
  <c r="M132" i="8"/>
  <c r="M127" i="8"/>
  <c r="M122" i="8"/>
  <c r="M117" i="8"/>
  <c r="M112" i="8"/>
  <c r="M107" i="8"/>
  <c r="M106" i="8"/>
  <c r="M101" i="8"/>
  <c r="M96" i="8"/>
  <c r="M91" i="8"/>
  <c r="M86" i="8"/>
  <c r="M85" i="8"/>
  <c r="M80" i="8"/>
  <c r="M75" i="8"/>
  <c r="M70" i="8"/>
  <c r="M65" i="8"/>
  <c r="M60" i="8"/>
  <c r="M59" i="8"/>
  <c r="M54" i="8"/>
  <c r="M49" i="8"/>
  <c r="M44" i="8"/>
  <c r="M39" i="8"/>
  <c r="M34" i="8"/>
  <c r="M29" i="8"/>
  <c r="M24" i="8"/>
  <c r="M19" i="8"/>
  <c r="M18" i="8"/>
  <c r="M13" i="8"/>
  <c r="M12" i="8"/>
  <c r="M11" i="8"/>
  <c r="M11" i="5"/>
  <c r="M12" i="5"/>
  <c r="M19" i="5"/>
  <c r="M24" i="5"/>
  <c r="M29" i="5"/>
  <c r="M34" i="5"/>
  <c r="M39" i="5"/>
  <c r="M44" i="5"/>
  <c r="M49" i="5"/>
  <c r="M54" i="5"/>
  <c r="M59" i="5"/>
  <c r="M60" i="5"/>
  <c r="M65" i="5"/>
  <c r="M70" i="5"/>
  <c r="M75" i="5"/>
  <c r="M80" i="5"/>
  <c r="M85" i="5"/>
  <c r="M86" i="5"/>
  <c r="M91" i="5"/>
  <c r="M96" i="5"/>
  <c r="M101" i="5"/>
  <c r="M106" i="5"/>
  <c r="M107" i="5"/>
  <c r="M112" i="5"/>
  <c r="M117" i="5"/>
  <c r="M122" i="5"/>
  <c r="M127" i="5"/>
  <c r="M132" i="5"/>
  <c r="M137" i="5"/>
  <c r="M142" i="5"/>
  <c r="M147" i="5"/>
  <c r="M152" i="5"/>
  <c r="M157" i="5"/>
  <c r="M162" i="5"/>
  <c r="M167" i="5"/>
  <c r="M172" i="5"/>
  <c r="M172" i="4"/>
  <c r="M162" i="4"/>
  <c r="M157" i="4"/>
  <c r="M152" i="4"/>
  <c r="M147" i="4"/>
  <c r="M142" i="4"/>
  <c r="M137" i="4"/>
  <c r="M132" i="4"/>
  <c r="M127" i="4"/>
  <c r="M122" i="4"/>
  <c r="M117" i="4"/>
  <c r="M112" i="4"/>
  <c r="M107" i="4"/>
  <c r="M106" i="4"/>
  <c r="M101" i="4"/>
  <c r="M96" i="4"/>
  <c r="M91" i="4"/>
  <c r="M86" i="4"/>
  <c r="M85" i="4"/>
  <c r="M80" i="4"/>
  <c r="M75" i="4"/>
  <c r="M70" i="4"/>
  <c r="M65" i="4"/>
  <c r="M60" i="4"/>
  <c r="M59" i="4"/>
  <c r="M49" i="4"/>
  <c r="M44" i="4"/>
  <c r="M39" i="4"/>
  <c r="M34" i="4"/>
  <c r="M29" i="4"/>
  <c r="M24" i="4"/>
  <c r="M19" i="4"/>
  <c r="M18" i="4"/>
  <c r="M11" i="4"/>
  <c r="M172" i="6"/>
  <c r="M167" i="6"/>
  <c r="M162" i="6"/>
  <c r="M157" i="6"/>
  <c r="M152" i="6"/>
  <c r="M147" i="6"/>
  <c r="M142" i="6"/>
  <c r="M137" i="6"/>
  <c r="M132" i="6"/>
  <c r="M127" i="6"/>
  <c r="M122" i="6"/>
  <c r="M117" i="6"/>
  <c r="M112" i="6"/>
  <c r="M107" i="6"/>
  <c r="M106" i="6"/>
  <c r="M101" i="6"/>
  <c r="M96" i="6"/>
  <c r="M91" i="6"/>
  <c r="M86" i="6"/>
  <c r="M85" i="6"/>
  <c r="M80" i="6"/>
  <c r="M75" i="6"/>
  <c r="M70" i="6"/>
  <c r="M65" i="6"/>
  <c r="M60" i="6"/>
  <c r="M59" i="6"/>
  <c r="M54" i="6"/>
  <c r="M49" i="6"/>
  <c r="M44" i="6"/>
  <c r="M39" i="6"/>
  <c r="M34" i="6"/>
  <c r="M29" i="6"/>
  <c r="M24" i="6"/>
  <c r="AA29" i="6" l="1"/>
  <c r="AA101" i="6"/>
  <c r="AA11" i="4"/>
  <c r="AA86" i="4"/>
  <c r="AA162" i="4"/>
  <c r="AA106" i="5"/>
  <c r="AA34" i="5"/>
  <c r="AA19" i="9"/>
  <c r="AA34" i="6"/>
  <c r="AA106" i="6"/>
  <c r="AA18" i="4"/>
  <c r="AA91" i="4"/>
  <c r="AA172" i="4"/>
  <c r="AA101" i="5"/>
  <c r="AA29" i="5"/>
  <c r="AA24" i="9"/>
  <c r="AA39" i="6"/>
  <c r="AA107" i="6"/>
  <c r="AA19" i="4"/>
  <c r="AA60" i="4"/>
  <c r="AA96" i="4"/>
  <c r="AA132" i="4"/>
  <c r="AA172" i="5"/>
  <c r="AA132" i="5"/>
  <c r="AA96" i="5"/>
  <c r="AA60" i="5"/>
  <c r="AA24" i="5"/>
  <c r="AA44" i="6"/>
  <c r="AA80" i="6"/>
  <c r="AA112" i="6"/>
  <c r="AA152" i="6"/>
  <c r="AA24" i="4"/>
  <c r="AA65" i="4"/>
  <c r="AA101" i="4"/>
  <c r="AA137" i="4"/>
  <c r="AA167" i="5"/>
  <c r="AA127" i="5"/>
  <c r="AA91" i="5"/>
  <c r="AA59" i="5"/>
  <c r="AA19" i="5"/>
  <c r="AA70" i="9"/>
  <c r="AA49" i="6"/>
  <c r="AA85" i="6"/>
  <c r="AA117" i="6"/>
  <c r="AA157" i="6"/>
  <c r="AA29" i="4"/>
  <c r="AA70" i="4"/>
  <c r="AA106" i="4"/>
  <c r="AA142" i="4"/>
  <c r="AA162" i="5"/>
  <c r="AA122" i="5"/>
  <c r="AA86" i="5"/>
  <c r="AA54" i="5"/>
  <c r="AA12" i="5"/>
  <c r="AA137" i="8"/>
  <c r="AA11" i="9"/>
  <c r="AA65" i="6"/>
  <c r="AA137" i="6"/>
  <c r="AA49" i="4"/>
  <c r="AA122" i="4"/>
  <c r="AA142" i="5"/>
  <c r="AA70" i="5"/>
  <c r="AA70" i="6"/>
  <c r="AA142" i="6"/>
  <c r="AA59" i="4"/>
  <c r="AA127" i="4"/>
  <c r="AA137" i="5"/>
  <c r="AA65" i="5"/>
  <c r="AA75" i="6"/>
  <c r="AA147" i="6"/>
  <c r="AA54" i="6"/>
  <c r="AA86" i="6"/>
  <c r="AA122" i="6"/>
  <c r="AA162" i="6"/>
  <c r="AA34" i="4"/>
  <c r="AA75" i="4"/>
  <c r="AA107" i="4"/>
  <c r="AA147" i="4"/>
  <c r="AA157" i="5"/>
  <c r="AA117" i="5"/>
  <c r="AA85" i="5"/>
  <c r="AA49" i="5"/>
  <c r="AA11" i="5"/>
  <c r="AA12" i="9"/>
  <c r="AA59" i="6"/>
  <c r="AA91" i="6"/>
  <c r="AA127" i="6"/>
  <c r="AA129" i="6" s="1"/>
  <c r="AA167" i="6"/>
  <c r="AA39" i="4"/>
  <c r="AA80" i="4"/>
  <c r="AA112" i="4"/>
  <c r="AA152" i="4"/>
  <c r="AA152" i="5"/>
  <c r="AA112" i="5"/>
  <c r="AA80" i="5"/>
  <c r="AA44" i="5"/>
  <c r="AA13" i="9"/>
  <c r="AA24" i="6"/>
  <c r="AA60" i="6"/>
  <c r="AA96" i="6"/>
  <c r="AA132" i="6"/>
  <c r="AA172" i="6"/>
  <c r="AA44" i="4"/>
  <c r="AA85" i="4"/>
  <c r="AA117" i="4"/>
  <c r="AA157" i="4"/>
  <c r="AA147" i="5"/>
  <c r="AA107" i="5"/>
  <c r="AA75" i="5"/>
  <c r="AA39" i="5"/>
  <c r="AA18" i="9"/>
  <c r="W11" i="6"/>
  <c r="M19" i="6"/>
  <c r="M18" i="6"/>
  <c r="M13" i="6"/>
  <c r="M12" i="6"/>
  <c r="M11" i="6"/>
  <c r="AA18" i="6" l="1"/>
  <c r="AA19" i="6"/>
  <c r="AA12" i="6"/>
  <c r="AA13" i="6"/>
  <c r="AA11" i="6"/>
  <c r="W142" i="15"/>
  <c r="W142" i="14"/>
  <c r="W137" i="15"/>
  <c r="W137" i="14"/>
  <c r="W132" i="15"/>
  <c r="W132" i="14"/>
  <c r="W127" i="15"/>
  <c r="W127" i="14"/>
  <c r="W122" i="15"/>
  <c r="W122" i="14"/>
  <c r="W117" i="15"/>
  <c r="W117" i="14"/>
  <c r="W112" i="15"/>
  <c r="W112" i="14"/>
  <c r="W96" i="15"/>
  <c r="W96" i="14"/>
  <c r="W91" i="15"/>
  <c r="W91" i="14"/>
  <c r="W80" i="15"/>
  <c r="W80" i="14"/>
  <c r="W70" i="15"/>
  <c r="W70" i="14"/>
  <c r="W60" i="15"/>
  <c r="W59" i="15"/>
  <c r="W60" i="14"/>
  <c r="W59" i="14"/>
  <c r="W54" i="15"/>
  <c r="W54" i="14"/>
  <c r="W39" i="15"/>
  <c r="W39" i="14"/>
  <c r="M142" i="15"/>
  <c r="M142" i="14"/>
  <c r="M137" i="15"/>
  <c r="M137" i="14"/>
  <c r="M132" i="15"/>
  <c r="M132" i="14"/>
  <c r="M127" i="15"/>
  <c r="M127" i="14"/>
  <c r="M122" i="15"/>
  <c r="M122" i="14"/>
  <c r="M117" i="15"/>
  <c r="M117" i="14"/>
  <c r="M112" i="15"/>
  <c r="M112" i="14"/>
  <c r="M96" i="15"/>
  <c r="M96" i="14"/>
  <c r="M91" i="15"/>
  <c r="M91" i="14"/>
  <c r="M80" i="15"/>
  <c r="M80" i="14"/>
  <c r="M70" i="15"/>
  <c r="M70" i="14"/>
  <c r="M54" i="15"/>
  <c r="M54" i="14"/>
  <c r="M39" i="15"/>
  <c r="M39" i="14"/>
  <c r="AA91" i="15" l="1"/>
  <c r="AA142" i="14"/>
  <c r="AA70" i="14"/>
  <c r="AA96" i="15"/>
  <c r="AA127" i="15"/>
  <c r="AA117" i="15"/>
  <c r="AA122" i="15"/>
  <c r="AA142" i="15"/>
  <c r="AA137" i="15"/>
  <c r="AA80" i="15"/>
  <c r="AA54" i="15"/>
  <c r="AA132" i="14"/>
  <c r="AA80" i="14"/>
  <c r="AA70" i="15"/>
  <c r="AA112" i="15"/>
  <c r="AA132" i="15"/>
  <c r="AA39" i="15"/>
  <c r="AA96" i="14"/>
  <c r="AA127" i="14"/>
  <c r="AA117" i="14"/>
  <c r="AA91" i="14"/>
  <c r="AA122" i="14"/>
  <c r="AA39" i="14"/>
  <c r="AA54" i="14"/>
  <c r="AA112" i="14"/>
  <c r="AA137" i="14"/>
  <c r="M167" i="4" l="1"/>
  <c r="M54" i="4"/>
  <c r="AE168" i="13"/>
  <c r="AE107" i="13"/>
  <c r="AE102" i="13"/>
  <c r="AE97" i="13"/>
  <c r="AE92" i="13"/>
  <c r="AE81" i="13"/>
  <c r="AE71" i="13"/>
  <c r="AE66" i="13"/>
  <c r="AE60" i="13"/>
  <c r="AE143" i="13"/>
  <c r="AE138" i="13"/>
  <c r="AE153" i="13"/>
  <c r="AE148" i="13"/>
  <c r="AE113" i="13"/>
  <c r="AE76" i="13"/>
  <c r="AE173" i="13"/>
  <c r="AE163" i="13"/>
  <c r="AE158" i="13"/>
  <c r="AE133" i="13"/>
  <c r="AE128" i="13"/>
  <c r="AE123" i="13"/>
  <c r="AE118" i="13"/>
  <c r="AE86" i="13"/>
  <c r="AE45" i="13"/>
  <c r="AA54" i="4" l="1"/>
  <c r="AA167" i="4"/>
  <c r="AE12" i="13"/>
  <c r="AE14" i="13"/>
  <c r="AE19" i="13"/>
  <c r="AE25" i="13"/>
  <c r="AE30" i="13"/>
  <c r="AE35" i="13"/>
  <c r="AE40" i="13"/>
  <c r="AE50" i="13"/>
  <c r="AE55" i="13"/>
  <c r="F26" i="8"/>
  <c r="F21" i="8"/>
  <c r="F15" i="8"/>
  <c r="F31" i="8"/>
  <c r="F22" i="13" l="1"/>
  <c r="K22" i="13"/>
  <c r="J22" i="13"/>
  <c r="T21" i="30"/>
  <c r="S21" i="30"/>
  <c r="Q21" i="30"/>
  <c r="P21" i="30"/>
  <c r="O21" i="30"/>
  <c r="G21" i="30"/>
  <c r="H21" i="30"/>
  <c r="J21" i="30"/>
  <c r="K21" i="30"/>
  <c r="F21" i="30"/>
  <c r="R21" i="14" l="1"/>
  <c r="S21" i="14"/>
  <c r="T21" i="14"/>
  <c r="U21" i="14"/>
  <c r="Q21" i="14"/>
  <c r="K21" i="14"/>
  <c r="J21" i="14"/>
  <c r="F21" i="14"/>
  <c r="S21" i="4"/>
  <c r="R21" i="4"/>
  <c r="Q21" i="4"/>
  <c r="K21" i="4"/>
  <c r="J21" i="4"/>
  <c r="AM22" i="13"/>
  <c r="V22" i="13"/>
  <c r="W22" i="13"/>
  <c r="X22" i="13"/>
  <c r="Y22" i="13"/>
  <c r="Z22" i="13"/>
  <c r="AA22" i="13"/>
  <c r="AB22" i="13"/>
  <c r="AC22" i="13"/>
  <c r="U22" i="13"/>
  <c r="S22" i="13"/>
  <c r="R22" i="13"/>
  <c r="L22" i="13"/>
  <c r="W19" i="14" l="1"/>
  <c r="M19" i="14"/>
  <c r="W19" i="15"/>
  <c r="M19" i="15"/>
  <c r="W18" i="15"/>
  <c r="M18" i="15"/>
  <c r="W18" i="14"/>
  <c r="M18" i="14"/>
  <c r="AA18" i="15" l="1"/>
  <c r="AA21" i="21"/>
  <c r="W21" i="14"/>
  <c r="AA19" i="15"/>
  <c r="AA21" i="17"/>
  <c r="AA21" i="20"/>
  <c r="AA19" i="14"/>
  <c r="M21" i="14"/>
  <c r="AA18" i="14"/>
  <c r="AA21" i="26"/>
  <c r="AA21" i="18"/>
  <c r="W21" i="27"/>
  <c r="U21" i="27"/>
  <c r="T21" i="27"/>
  <c r="S21" i="27"/>
  <c r="R21" i="27"/>
  <c r="Q21" i="27"/>
  <c r="M21" i="27"/>
  <c r="K21" i="27"/>
  <c r="J21" i="27"/>
  <c r="F21" i="27"/>
  <c r="W21" i="26"/>
  <c r="U21" i="26"/>
  <c r="T21" i="26"/>
  <c r="S21" i="26"/>
  <c r="R21" i="26"/>
  <c r="Q21" i="26"/>
  <c r="M21" i="26"/>
  <c r="K21" i="26"/>
  <c r="J21" i="26"/>
  <c r="F21" i="26"/>
  <c r="W21" i="25"/>
  <c r="U21" i="25"/>
  <c r="T21" i="25"/>
  <c r="S21" i="25"/>
  <c r="R21" i="25"/>
  <c r="Q21" i="25"/>
  <c r="M21" i="25"/>
  <c r="K21" i="25"/>
  <c r="J21" i="25"/>
  <c r="F21" i="25"/>
  <c r="W21" i="24"/>
  <c r="U21" i="24"/>
  <c r="T21" i="24"/>
  <c r="S21" i="24"/>
  <c r="R21" i="24"/>
  <c r="Q21" i="24"/>
  <c r="M21" i="24"/>
  <c r="K21" i="24"/>
  <c r="J21" i="24"/>
  <c r="F21" i="24"/>
  <c r="W21" i="23"/>
  <c r="U21" i="23"/>
  <c r="T21" i="23"/>
  <c r="S21" i="23"/>
  <c r="R21" i="23"/>
  <c r="Q21" i="23"/>
  <c r="M21" i="23"/>
  <c r="K21" i="23"/>
  <c r="J21" i="23"/>
  <c r="F21" i="23"/>
  <c r="W21" i="22"/>
  <c r="U21" i="22"/>
  <c r="T21" i="22"/>
  <c r="S21" i="22"/>
  <c r="R21" i="22"/>
  <c r="Q21" i="22"/>
  <c r="M21" i="22"/>
  <c r="K21" i="22"/>
  <c r="J21" i="22"/>
  <c r="F21" i="22"/>
  <c r="W21" i="21"/>
  <c r="U21" i="21"/>
  <c r="T21" i="21"/>
  <c r="S21" i="21"/>
  <c r="R21" i="21"/>
  <c r="Q21" i="21"/>
  <c r="M21" i="21"/>
  <c r="K21" i="21"/>
  <c r="J21" i="21"/>
  <c r="F21" i="21"/>
  <c r="W21" i="20"/>
  <c r="U21" i="20"/>
  <c r="T21" i="20"/>
  <c r="S21" i="20"/>
  <c r="R21" i="20"/>
  <c r="Q21" i="20"/>
  <c r="M21" i="20"/>
  <c r="K21" i="20"/>
  <c r="J21" i="20"/>
  <c r="F21" i="20"/>
  <c r="W21" i="19"/>
  <c r="U21" i="19"/>
  <c r="T21" i="19"/>
  <c r="S21" i="19"/>
  <c r="R21" i="19"/>
  <c r="Q21" i="19"/>
  <c r="M21" i="19"/>
  <c r="K21" i="19"/>
  <c r="J21" i="19"/>
  <c r="F21" i="19"/>
  <c r="W21" i="18"/>
  <c r="U21" i="18"/>
  <c r="T21" i="18"/>
  <c r="S21" i="18"/>
  <c r="R21" i="18"/>
  <c r="Q21" i="18"/>
  <c r="M21" i="18"/>
  <c r="K21" i="18"/>
  <c r="J21" i="18"/>
  <c r="F21" i="18"/>
  <c r="W21" i="17"/>
  <c r="U21" i="17"/>
  <c r="T21" i="17"/>
  <c r="S21" i="17"/>
  <c r="R21" i="17"/>
  <c r="Q21" i="17"/>
  <c r="M21" i="17"/>
  <c r="K21" i="17"/>
  <c r="J21" i="17"/>
  <c r="F21" i="17"/>
  <c r="W21" i="16"/>
  <c r="U21" i="16"/>
  <c r="T21" i="16"/>
  <c r="S21" i="16"/>
  <c r="R21" i="16"/>
  <c r="Q21" i="16"/>
  <c r="M21" i="16"/>
  <c r="K21" i="16"/>
  <c r="J21" i="16"/>
  <c r="F21" i="16"/>
  <c r="W21" i="15"/>
  <c r="U21" i="15"/>
  <c r="T21" i="15"/>
  <c r="S21" i="15"/>
  <c r="R21" i="15"/>
  <c r="Q21" i="15"/>
  <c r="M21" i="15"/>
  <c r="K21" i="15"/>
  <c r="J21" i="15"/>
  <c r="F21" i="15"/>
  <c r="U21" i="9"/>
  <c r="T21" i="9"/>
  <c r="S21" i="9"/>
  <c r="R21" i="9"/>
  <c r="Q21" i="9"/>
  <c r="K21" i="9"/>
  <c r="J21" i="9"/>
  <c r="F21" i="9"/>
  <c r="U21" i="8"/>
  <c r="T21" i="8"/>
  <c r="S21" i="8"/>
  <c r="R21" i="8"/>
  <c r="Q21" i="8"/>
  <c r="K21" i="8"/>
  <c r="J21" i="8"/>
  <c r="U21" i="7"/>
  <c r="T21" i="7"/>
  <c r="S21" i="7"/>
  <c r="R21" i="7"/>
  <c r="Q21" i="7"/>
  <c r="K21" i="7"/>
  <c r="J21" i="7"/>
  <c r="F21" i="7"/>
  <c r="J21" i="6"/>
  <c r="U21" i="6"/>
  <c r="T21" i="6"/>
  <c r="S21" i="6"/>
  <c r="R21" i="6"/>
  <c r="Q21" i="6"/>
  <c r="K21" i="6"/>
  <c r="F21" i="6"/>
  <c r="U21" i="5"/>
  <c r="T21" i="5"/>
  <c r="S21" i="5"/>
  <c r="R21" i="5"/>
  <c r="Q21" i="5"/>
  <c r="K21" i="5"/>
  <c r="J21" i="5"/>
  <c r="F21" i="5"/>
  <c r="U21" i="4"/>
  <c r="T21" i="4"/>
  <c r="F21" i="4"/>
  <c r="S16" i="13"/>
  <c r="K16" i="13"/>
  <c r="AA21" i="15" l="1"/>
  <c r="AA21" i="25"/>
  <c r="AA21" i="24"/>
  <c r="AA21" i="23"/>
  <c r="AA21" i="19"/>
  <c r="AA21" i="27"/>
  <c r="AA21" i="22"/>
  <c r="AA21" i="16"/>
  <c r="AA21" i="14"/>
  <c r="AE20" i="13"/>
  <c r="N20" i="13"/>
  <c r="AI20" i="13" l="1"/>
  <c r="N12" i="13"/>
  <c r="N13" i="13"/>
  <c r="AE13" i="13"/>
  <c r="N14" i="13"/>
  <c r="AI12" i="13" l="1"/>
  <c r="AI13" i="13"/>
  <c r="AI14" i="13"/>
  <c r="F16" i="13"/>
  <c r="F27" i="13"/>
  <c r="F32" i="13"/>
  <c r="F37" i="13"/>
  <c r="F42" i="13"/>
  <c r="F47" i="13"/>
  <c r="F52" i="13"/>
  <c r="F57" i="13"/>
  <c r="F63" i="13"/>
  <c r="F68" i="13"/>
  <c r="F73" i="13"/>
  <c r="F78" i="13"/>
  <c r="F83" i="13"/>
  <c r="F89" i="13"/>
  <c r="F94" i="13"/>
  <c r="N92" i="13"/>
  <c r="AE94" i="13"/>
  <c r="F99" i="13"/>
  <c r="F104" i="13"/>
  <c r="F110" i="13"/>
  <c r="F115" i="13"/>
  <c r="N113" i="13"/>
  <c r="AE115" i="13"/>
  <c r="F120" i="13"/>
  <c r="F125" i="13"/>
  <c r="F130" i="13"/>
  <c r="F135" i="13"/>
  <c r="N133" i="13"/>
  <c r="AE135" i="13"/>
  <c r="F140" i="13"/>
  <c r="F145" i="13"/>
  <c r="F150" i="13"/>
  <c r="F155" i="13"/>
  <c r="N153" i="13"/>
  <c r="AE155" i="13"/>
  <c r="F160" i="13"/>
  <c r="F165" i="13"/>
  <c r="F170" i="13"/>
  <c r="F175" i="13"/>
  <c r="N173" i="13"/>
  <c r="AE175" i="13"/>
  <c r="N19" i="13"/>
  <c r="N25" i="13"/>
  <c r="N30" i="13"/>
  <c r="N35" i="13"/>
  <c r="N40" i="13"/>
  <c r="N45" i="13"/>
  <c r="AE47" i="13"/>
  <c r="N50" i="13"/>
  <c r="N55" i="13"/>
  <c r="AE57" i="13"/>
  <c r="N60" i="13"/>
  <c r="N61" i="13"/>
  <c r="N66" i="13"/>
  <c r="N71" i="13"/>
  <c r="N76" i="13"/>
  <c r="N81" i="13"/>
  <c r="N86" i="13"/>
  <c r="N87" i="13"/>
  <c r="AE87" i="13"/>
  <c r="N97" i="13"/>
  <c r="N102" i="13"/>
  <c r="N107" i="13"/>
  <c r="N108" i="13"/>
  <c r="N118" i="13"/>
  <c r="N123" i="13"/>
  <c r="N128" i="13"/>
  <c r="N138" i="13"/>
  <c r="N143" i="13"/>
  <c r="N148" i="13"/>
  <c r="N158" i="13"/>
  <c r="N163" i="13"/>
  <c r="N168" i="13"/>
  <c r="AE22" i="13"/>
  <c r="AE32" i="13"/>
  <c r="AE37" i="13"/>
  <c r="AE42" i="13"/>
  <c r="AE52" i="13"/>
  <c r="AE61" i="13"/>
  <c r="AE68" i="13"/>
  <c r="AE73" i="13"/>
  <c r="AE78" i="13"/>
  <c r="AE83" i="13"/>
  <c r="AE99" i="13"/>
  <c r="AE104" i="13"/>
  <c r="AE108" i="13"/>
  <c r="AE120" i="13"/>
  <c r="AE125" i="13"/>
  <c r="AE130" i="13"/>
  <c r="AE140" i="13"/>
  <c r="AE145" i="13"/>
  <c r="AE150" i="13"/>
  <c r="AE160" i="13"/>
  <c r="AE165" i="13"/>
  <c r="AE170" i="13"/>
  <c r="AM16" i="13"/>
  <c r="AM27" i="13"/>
  <c r="AM32" i="13"/>
  <c r="AM37" i="13"/>
  <c r="AM42" i="13"/>
  <c r="AM47" i="13"/>
  <c r="AM52" i="13"/>
  <c r="AM57" i="13"/>
  <c r="AM63" i="13"/>
  <c r="AM68" i="13"/>
  <c r="AM73" i="13"/>
  <c r="AM78" i="13"/>
  <c r="AM83" i="13"/>
  <c r="AM89" i="13"/>
  <c r="AM94" i="13"/>
  <c r="AM99" i="13"/>
  <c r="AM104" i="13"/>
  <c r="AM110" i="13"/>
  <c r="AM115" i="13"/>
  <c r="AM120" i="13"/>
  <c r="AM125" i="13"/>
  <c r="AM130" i="13"/>
  <c r="AM135" i="13"/>
  <c r="AM140" i="13"/>
  <c r="AM145" i="13"/>
  <c r="AM150" i="13"/>
  <c r="AM155" i="13"/>
  <c r="AM160" i="13"/>
  <c r="AM165" i="13"/>
  <c r="AM170" i="13"/>
  <c r="AM175" i="13"/>
  <c r="AC16" i="13"/>
  <c r="AC27" i="13"/>
  <c r="AC32" i="13"/>
  <c r="AC37" i="13"/>
  <c r="AC42" i="13"/>
  <c r="AC47" i="13"/>
  <c r="AC52" i="13"/>
  <c r="AC57" i="13"/>
  <c r="AC63" i="13"/>
  <c r="AC68" i="13"/>
  <c r="AC73" i="13"/>
  <c r="AC78" i="13"/>
  <c r="AC83" i="13"/>
  <c r="AC89" i="13"/>
  <c r="AC94" i="13"/>
  <c r="AC99" i="13"/>
  <c r="AC104" i="13"/>
  <c r="AC110" i="13"/>
  <c r="AC115" i="13"/>
  <c r="AC120" i="13"/>
  <c r="AC125" i="13"/>
  <c r="AC130" i="13"/>
  <c r="AC135" i="13"/>
  <c r="AC140" i="13"/>
  <c r="AC145" i="13"/>
  <c r="AC150" i="13"/>
  <c r="AC155" i="13"/>
  <c r="AC160" i="13"/>
  <c r="AC165" i="13"/>
  <c r="AC170" i="13"/>
  <c r="AC175" i="13"/>
  <c r="AB16" i="13"/>
  <c r="AB27" i="13"/>
  <c r="AB32" i="13"/>
  <c r="AB37" i="13"/>
  <c r="AB42" i="13"/>
  <c r="AB47" i="13"/>
  <c r="AB52" i="13"/>
  <c r="AB57" i="13"/>
  <c r="AB63" i="13"/>
  <c r="AB68" i="13"/>
  <c r="AB73" i="13"/>
  <c r="AB78" i="13"/>
  <c r="AB83" i="13"/>
  <c r="AB89" i="13"/>
  <c r="AB94" i="13"/>
  <c r="AB99" i="13"/>
  <c r="AB104" i="13"/>
  <c r="AB110" i="13"/>
  <c r="AB115" i="13"/>
  <c r="AB120" i="13"/>
  <c r="AB125" i="13"/>
  <c r="AB130" i="13"/>
  <c r="AB135" i="13"/>
  <c r="AB140" i="13"/>
  <c r="AB145" i="13"/>
  <c r="AB150" i="13"/>
  <c r="AB155" i="13"/>
  <c r="AB160" i="13"/>
  <c r="AB165" i="13"/>
  <c r="AB170" i="13"/>
  <c r="AB175" i="13"/>
  <c r="AA16" i="13"/>
  <c r="AA27" i="13"/>
  <c r="AA32" i="13"/>
  <c r="AA37" i="13"/>
  <c r="AA42" i="13"/>
  <c r="AA47" i="13"/>
  <c r="AA52" i="13"/>
  <c r="AA57" i="13"/>
  <c r="AA63" i="13"/>
  <c r="AA68" i="13"/>
  <c r="AA73" i="13"/>
  <c r="AA78" i="13"/>
  <c r="AA83" i="13"/>
  <c r="AA89" i="13"/>
  <c r="AA94" i="13"/>
  <c r="AA99" i="13"/>
  <c r="AA104" i="13"/>
  <c r="AA110" i="13"/>
  <c r="AA115" i="13"/>
  <c r="AA120" i="13"/>
  <c r="AA125" i="13"/>
  <c r="AA130" i="13"/>
  <c r="AA135" i="13"/>
  <c r="AA140" i="13"/>
  <c r="AA145" i="13"/>
  <c r="AA150" i="13"/>
  <c r="AA155" i="13"/>
  <c r="AA160" i="13"/>
  <c r="AA165" i="13"/>
  <c r="AA170" i="13"/>
  <c r="AA175" i="13"/>
  <c r="Z16" i="13"/>
  <c r="Z27" i="13"/>
  <c r="Z32" i="13"/>
  <c r="Z37" i="13"/>
  <c r="Z42" i="13"/>
  <c r="Z47" i="13"/>
  <c r="Z52" i="13"/>
  <c r="Z57" i="13"/>
  <c r="Z63" i="13"/>
  <c r="Z68" i="13"/>
  <c r="Z73" i="13"/>
  <c r="Z78" i="13"/>
  <c r="Z83" i="13"/>
  <c r="Z89" i="13"/>
  <c r="Z94" i="13"/>
  <c r="Z99" i="13"/>
  <c r="Z104" i="13"/>
  <c r="Z110" i="13"/>
  <c r="Z115" i="13"/>
  <c r="Z120" i="13"/>
  <c r="Z125" i="13"/>
  <c r="Z130" i="13"/>
  <c r="Z135" i="13"/>
  <c r="Z140" i="13"/>
  <c r="Z145" i="13"/>
  <c r="Z150" i="13"/>
  <c r="Z155" i="13"/>
  <c r="Z160" i="13"/>
  <c r="Z165" i="13"/>
  <c r="Z170" i="13"/>
  <c r="Z175" i="13"/>
  <c r="Y16" i="13"/>
  <c r="Y27" i="13"/>
  <c r="Y32" i="13"/>
  <c r="Y37" i="13"/>
  <c r="Y42" i="13"/>
  <c r="Y47" i="13"/>
  <c r="Y52" i="13"/>
  <c r="Y57" i="13"/>
  <c r="Y63" i="13"/>
  <c r="Y68" i="13"/>
  <c r="Y73" i="13"/>
  <c r="Y78" i="13"/>
  <c r="Y83" i="13"/>
  <c r="Y89" i="13"/>
  <c r="Y94" i="13"/>
  <c r="Y99" i="13"/>
  <c r="Y104" i="13"/>
  <c r="Y110" i="13"/>
  <c r="Y115" i="13"/>
  <c r="Y120" i="13"/>
  <c r="Y125" i="13"/>
  <c r="Y130" i="13"/>
  <c r="Y135" i="13"/>
  <c r="Y140" i="13"/>
  <c r="Y145" i="13"/>
  <c r="Y150" i="13"/>
  <c r="Y155" i="13"/>
  <c r="Y160" i="13"/>
  <c r="Y165" i="13"/>
  <c r="Y170" i="13"/>
  <c r="Y175" i="13"/>
  <c r="X16" i="13"/>
  <c r="X27" i="13"/>
  <c r="X32" i="13"/>
  <c r="X37" i="13"/>
  <c r="X42" i="13"/>
  <c r="X47" i="13"/>
  <c r="X52" i="13"/>
  <c r="X57" i="13"/>
  <c r="X63" i="13"/>
  <c r="X68" i="13"/>
  <c r="X73" i="13"/>
  <c r="X78" i="13"/>
  <c r="X83" i="13"/>
  <c r="X89" i="13"/>
  <c r="X94" i="13"/>
  <c r="X99" i="13"/>
  <c r="X104" i="13"/>
  <c r="X110" i="13"/>
  <c r="X115" i="13"/>
  <c r="X120" i="13"/>
  <c r="X125" i="13"/>
  <c r="X130" i="13"/>
  <c r="X135" i="13"/>
  <c r="X140" i="13"/>
  <c r="X145" i="13"/>
  <c r="X150" i="13"/>
  <c r="X155" i="13"/>
  <c r="X160" i="13"/>
  <c r="X165" i="13"/>
  <c r="X170" i="13"/>
  <c r="X175" i="13"/>
  <c r="W16" i="13"/>
  <c r="W27" i="13"/>
  <c r="W32" i="13"/>
  <c r="W37" i="13"/>
  <c r="W42" i="13"/>
  <c r="W47" i="13"/>
  <c r="W52" i="13"/>
  <c r="W57" i="13"/>
  <c r="W63" i="13"/>
  <c r="W68" i="13"/>
  <c r="W73" i="13"/>
  <c r="W78" i="13"/>
  <c r="W83" i="13"/>
  <c r="W89" i="13"/>
  <c r="W94" i="13"/>
  <c r="W99" i="13"/>
  <c r="W104" i="13"/>
  <c r="W110" i="13"/>
  <c r="W115" i="13"/>
  <c r="W120" i="13"/>
  <c r="W125" i="13"/>
  <c r="W130" i="13"/>
  <c r="W135" i="13"/>
  <c r="W140" i="13"/>
  <c r="W145" i="13"/>
  <c r="W150" i="13"/>
  <c r="W155" i="13"/>
  <c r="W160" i="13"/>
  <c r="W165" i="13"/>
  <c r="W170" i="13"/>
  <c r="W175" i="13"/>
  <c r="V16" i="13"/>
  <c r="V27" i="13"/>
  <c r="V32" i="13"/>
  <c r="V37" i="13"/>
  <c r="V42" i="13"/>
  <c r="V47" i="13"/>
  <c r="V52" i="13"/>
  <c r="V57" i="13"/>
  <c r="V63" i="13"/>
  <c r="V68" i="13"/>
  <c r="V73" i="13"/>
  <c r="V78" i="13"/>
  <c r="V83" i="13"/>
  <c r="V89" i="13"/>
  <c r="V94" i="13"/>
  <c r="V99" i="13"/>
  <c r="V104" i="13"/>
  <c r="V110" i="13"/>
  <c r="V115" i="13"/>
  <c r="V120" i="13"/>
  <c r="V125" i="13"/>
  <c r="V130" i="13"/>
  <c r="V135" i="13"/>
  <c r="V140" i="13"/>
  <c r="V145" i="13"/>
  <c r="V150" i="13"/>
  <c r="V155" i="13"/>
  <c r="V160" i="13"/>
  <c r="V165" i="13"/>
  <c r="V170" i="13"/>
  <c r="V175" i="13"/>
  <c r="U16" i="13"/>
  <c r="U27" i="13"/>
  <c r="U32" i="13"/>
  <c r="U37" i="13"/>
  <c r="U42" i="13"/>
  <c r="U47" i="13"/>
  <c r="U52" i="13"/>
  <c r="U57" i="13"/>
  <c r="U63" i="13"/>
  <c r="U68" i="13"/>
  <c r="U73" i="13"/>
  <c r="U78" i="13"/>
  <c r="U83" i="13"/>
  <c r="U89" i="13"/>
  <c r="U94" i="13"/>
  <c r="U99" i="13"/>
  <c r="U104" i="13"/>
  <c r="U110" i="13"/>
  <c r="U115" i="13"/>
  <c r="U120" i="13"/>
  <c r="U125" i="13"/>
  <c r="U130" i="13"/>
  <c r="U135" i="13"/>
  <c r="U140" i="13"/>
  <c r="U145" i="13"/>
  <c r="U150" i="13"/>
  <c r="U155" i="13"/>
  <c r="U160" i="13"/>
  <c r="U165" i="13"/>
  <c r="U170" i="13"/>
  <c r="U175" i="13"/>
  <c r="S27" i="13"/>
  <c r="S32" i="13"/>
  <c r="S37" i="13"/>
  <c r="S42" i="13"/>
  <c r="S47" i="13"/>
  <c r="S52" i="13"/>
  <c r="S57" i="13"/>
  <c r="S63" i="13"/>
  <c r="S68" i="13"/>
  <c r="S73" i="13"/>
  <c r="S78" i="13"/>
  <c r="S83" i="13"/>
  <c r="S89" i="13"/>
  <c r="S94" i="13"/>
  <c r="S99" i="13"/>
  <c r="S104" i="13"/>
  <c r="S110" i="13"/>
  <c r="S115" i="13"/>
  <c r="S120" i="13"/>
  <c r="S125" i="13"/>
  <c r="S130" i="13"/>
  <c r="S135" i="13"/>
  <c r="S140" i="13"/>
  <c r="S145" i="13"/>
  <c r="S150" i="13"/>
  <c r="S155" i="13"/>
  <c r="S160" i="13"/>
  <c r="S165" i="13"/>
  <c r="S170" i="13"/>
  <c r="S175" i="13"/>
  <c r="R16" i="13"/>
  <c r="R27" i="13"/>
  <c r="R32" i="13"/>
  <c r="R37" i="13"/>
  <c r="R42" i="13"/>
  <c r="R47" i="13"/>
  <c r="R52" i="13"/>
  <c r="R57" i="13"/>
  <c r="R63" i="13"/>
  <c r="R68" i="13"/>
  <c r="R73" i="13"/>
  <c r="R78" i="13"/>
  <c r="R83" i="13"/>
  <c r="R89" i="13"/>
  <c r="R94" i="13"/>
  <c r="R99" i="13"/>
  <c r="R104" i="13"/>
  <c r="R110" i="13"/>
  <c r="R115" i="13"/>
  <c r="R120" i="13"/>
  <c r="R125" i="13"/>
  <c r="R130" i="13"/>
  <c r="R135" i="13"/>
  <c r="R140" i="13"/>
  <c r="R145" i="13"/>
  <c r="R150" i="13"/>
  <c r="R155" i="13"/>
  <c r="R160" i="13"/>
  <c r="R165" i="13"/>
  <c r="R170" i="13"/>
  <c r="R175" i="13"/>
  <c r="L16" i="13"/>
  <c r="L27" i="13"/>
  <c r="L32" i="13"/>
  <c r="L37" i="13"/>
  <c r="L42" i="13"/>
  <c r="L47" i="13"/>
  <c r="L52" i="13"/>
  <c r="L57" i="13"/>
  <c r="L63" i="13"/>
  <c r="L68" i="13"/>
  <c r="L73" i="13"/>
  <c r="L78" i="13"/>
  <c r="L83" i="13"/>
  <c r="L89" i="13"/>
  <c r="L94" i="13"/>
  <c r="L99" i="13"/>
  <c r="L104" i="13"/>
  <c r="L110" i="13"/>
  <c r="L115" i="13"/>
  <c r="L120" i="13"/>
  <c r="L125" i="13"/>
  <c r="L130" i="13"/>
  <c r="L135" i="13"/>
  <c r="L140" i="13"/>
  <c r="L145" i="13"/>
  <c r="L150" i="13"/>
  <c r="L155" i="13"/>
  <c r="L160" i="13"/>
  <c r="L165" i="13"/>
  <c r="L170" i="13"/>
  <c r="L175" i="13"/>
  <c r="K27" i="13"/>
  <c r="K32" i="13"/>
  <c r="K37" i="13"/>
  <c r="K42" i="13"/>
  <c r="K47" i="13"/>
  <c r="K52" i="13"/>
  <c r="K57" i="13"/>
  <c r="K63" i="13"/>
  <c r="K68" i="13"/>
  <c r="K73" i="13"/>
  <c r="K78" i="13"/>
  <c r="K83" i="13"/>
  <c r="K89" i="13"/>
  <c r="K94" i="13"/>
  <c r="K99" i="13"/>
  <c r="K104" i="13"/>
  <c r="K110" i="13"/>
  <c r="K115" i="13"/>
  <c r="K120" i="13"/>
  <c r="K125" i="13"/>
  <c r="K130" i="13"/>
  <c r="K135" i="13"/>
  <c r="K140" i="13"/>
  <c r="K145" i="13"/>
  <c r="K150" i="13"/>
  <c r="K155" i="13"/>
  <c r="K160" i="13"/>
  <c r="K165" i="13"/>
  <c r="K170" i="13"/>
  <c r="K175" i="13"/>
  <c r="J16" i="13"/>
  <c r="J27" i="13"/>
  <c r="J32" i="13"/>
  <c r="J37" i="13"/>
  <c r="J42" i="13"/>
  <c r="J47" i="13"/>
  <c r="J52" i="13"/>
  <c r="J57" i="13"/>
  <c r="J63" i="13"/>
  <c r="J68" i="13"/>
  <c r="J73" i="13"/>
  <c r="J78" i="13"/>
  <c r="J83" i="13"/>
  <c r="J89" i="13"/>
  <c r="J94" i="13"/>
  <c r="J99" i="13"/>
  <c r="J104" i="13"/>
  <c r="J110" i="13"/>
  <c r="J115" i="13"/>
  <c r="J120" i="13"/>
  <c r="J125" i="13"/>
  <c r="J130" i="13"/>
  <c r="J135" i="13"/>
  <c r="J140" i="13"/>
  <c r="J145" i="13"/>
  <c r="J150" i="13"/>
  <c r="J155" i="13"/>
  <c r="J160" i="13"/>
  <c r="J165" i="13"/>
  <c r="J170" i="13"/>
  <c r="J175" i="13"/>
  <c r="J15" i="14"/>
  <c r="J26" i="14"/>
  <c r="J31" i="14"/>
  <c r="J36" i="14"/>
  <c r="J41" i="14"/>
  <c r="J46" i="14"/>
  <c r="J51" i="14"/>
  <c r="J56" i="14"/>
  <c r="J62" i="14"/>
  <c r="J67" i="14"/>
  <c r="J72" i="14"/>
  <c r="J77" i="14"/>
  <c r="J82" i="14"/>
  <c r="J88" i="14"/>
  <c r="J93" i="14"/>
  <c r="J98" i="14"/>
  <c r="J103" i="14"/>
  <c r="J109" i="14"/>
  <c r="J114" i="14"/>
  <c r="J119" i="14"/>
  <c r="J124" i="14"/>
  <c r="J129" i="14"/>
  <c r="J134" i="14"/>
  <c r="J139" i="14"/>
  <c r="J144" i="14"/>
  <c r="J149" i="14"/>
  <c r="J154" i="14"/>
  <c r="J159" i="14"/>
  <c r="J164" i="14"/>
  <c r="J169" i="14"/>
  <c r="J174" i="14"/>
  <c r="J15" i="15"/>
  <c r="J26" i="15"/>
  <c r="J31" i="15"/>
  <c r="J36" i="15"/>
  <c r="J41" i="15"/>
  <c r="J46" i="15"/>
  <c r="J51" i="15"/>
  <c r="J56" i="15"/>
  <c r="J62" i="15"/>
  <c r="J67" i="15"/>
  <c r="J72" i="15"/>
  <c r="J77" i="15"/>
  <c r="J82" i="15"/>
  <c r="J88" i="15"/>
  <c r="J93" i="15"/>
  <c r="J98" i="15"/>
  <c r="J103" i="15"/>
  <c r="J109" i="15"/>
  <c r="J114" i="15"/>
  <c r="J119" i="15"/>
  <c r="J124" i="15"/>
  <c r="J129" i="15"/>
  <c r="J134" i="15"/>
  <c r="J139" i="15"/>
  <c r="J144" i="15"/>
  <c r="J149" i="15"/>
  <c r="J154" i="15"/>
  <c r="J159" i="15"/>
  <c r="J164" i="15"/>
  <c r="J169" i="15"/>
  <c r="J174" i="15"/>
  <c r="J15" i="16"/>
  <c r="J26" i="16"/>
  <c r="J31" i="16"/>
  <c r="J36" i="16"/>
  <c r="J41" i="16"/>
  <c r="J46" i="16"/>
  <c r="J51" i="16"/>
  <c r="J56" i="16"/>
  <c r="J62" i="16"/>
  <c r="J67" i="16"/>
  <c r="J72" i="16"/>
  <c r="J77" i="16"/>
  <c r="J82" i="16"/>
  <c r="J88" i="16"/>
  <c r="J93" i="16"/>
  <c r="J98" i="16"/>
  <c r="J103" i="16"/>
  <c r="J109" i="16"/>
  <c r="J114" i="16"/>
  <c r="J119" i="16"/>
  <c r="J124" i="16"/>
  <c r="J129" i="16"/>
  <c r="J134" i="16"/>
  <c r="J139" i="16"/>
  <c r="J144" i="16"/>
  <c r="J149" i="16"/>
  <c r="J154" i="16"/>
  <c r="J159" i="16"/>
  <c r="J164" i="16"/>
  <c r="J169" i="16"/>
  <c r="J174" i="16"/>
  <c r="J15" i="17"/>
  <c r="J26" i="17"/>
  <c r="J31" i="17"/>
  <c r="J36" i="17"/>
  <c r="J41" i="17"/>
  <c r="J46" i="17"/>
  <c r="J51" i="17"/>
  <c r="J56" i="17"/>
  <c r="J62" i="17"/>
  <c r="J67" i="17"/>
  <c r="J72" i="17"/>
  <c r="J77" i="17"/>
  <c r="J82" i="17"/>
  <c r="J88" i="17"/>
  <c r="J93" i="17"/>
  <c r="J98" i="17"/>
  <c r="J103" i="17"/>
  <c r="J109" i="17"/>
  <c r="J114" i="17"/>
  <c r="J119" i="17"/>
  <c r="J124" i="17"/>
  <c r="J129" i="17"/>
  <c r="J134" i="17"/>
  <c r="J139" i="17"/>
  <c r="J144" i="17"/>
  <c r="J149" i="17"/>
  <c r="J154" i="17"/>
  <c r="J159" i="17"/>
  <c r="J164" i="17"/>
  <c r="J169" i="17"/>
  <c r="J174" i="17"/>
  <c r="J15" i="18"/>
  <c r="J26" i="18"/>
  <c r="J31" i="18"/>
  <c r="J36" i="18"/>
  <c r="J41" i="18"/>
  <c r="J46" i="18"/>
  <c r="J51" i="18"/>
  <c r="J56" i="18"/>
  <c r="J62" i="18"/>
  <c r="J67" i="18"/>
  <c r="J72" i="18"/>
  <c r="J77" i="18"/>
  <c r="J82" i="18"/>
  <c r="J88" i="18"/>
  <c r="J93" i="18"/>
  <c r="J98" i="18"/>
  <c r="J103" i="18"/>
  <c r="J109" i="18"/>
  <c r="J114" i="18"/>
  <c r="J119" i="18"/>
  <c r="J124" i="18"/>
  <c r="J129" i="18"/>
  <c r="J134" i="18"/>
  <c r="J139" i="18"/>
  <c r="J144" i="18"/>
  <c r="J149" i="18"/>
  <c r="J154" i="18"/>
  <c r="J159" i="18"/>
  <c r="J164" i="18"/>
  <c r="J169" i="18"/>
  <c r="J174" i="18"/>
  <c r="J15" i="19"/>
  <c r="J26" i="19"/>
  <c r="J31" i="19"/>
  <c r="J36" i="19"/>
  <c r="J41" i="19"/>
  <c r="J46" i="19"/>
  <c r="J51" i="19"/>
  <c r="J56" i="19"/>
  <c r="J62" i="19"/>
  <c r="J67" i="19"/>
  <c r="J72" i="19"/>
  <c r="J77" i="19"/>
  <c r="J82" i="19"/>
  <c r="J88" i="19"/>
  <c r="J93" i="19"/>
  <c r="J98" i="19"/>
  <c r="J103" i="19"/>
  <c r="J109" i="19"/>
  <c r="J114" i="19"/>
  <c r="J119" i="19"/>
  <c r="J124" i="19"/>
  <c r="J129" i="19"/>
  <c r="J134" i="19"/>
  <c r="J139" i="19"/>
  <c r="J144" i="19"/>
  <c r="J149" i="19"/>
  <c r="J154" i="19"/>
  <c r="J159" i="19"/>
  <c r="J164" i="19"/>
  <c r="J169" i="19"/>
  <c r="J174" i="19"/>
  <c r="J15" i="20"/>
  <c r="J26" i="20"/>
  <c r="J31" i="20"/>
  <c r="J36" i="20"/>
  <c r="J41" i="20"/>
  <c r="J46" i="20"/>
  <c r="J51" i="20"/>
  <c r="J56" i="20"/>
  <c r="J62" i="20"/>
  <c r="J67" i="20"/>
  <c r="J72" i="20"/>
  <c r="J77" i="20"/>
  <c r="J82" i="20"/>
  <c r="J88" i="20"/>
  <c r="J93" i="20"/>
  <c r="J98" i="20"/>
  <c r="J103" i="20"/>
  <c r="J109" i="20"/>
  <c r="J114" i="20"/>
  <c r="J119" i="20"/>
  <c r="J124" i="20"/>
  <c r="J129" i="20"/>
  <c r="J134" i="20"/>
  <c r="J139" i="20"/>
  <c r="J144" i="20"/>
  <c r="J149" i="20"/>
  <c r="J154" i="20"/>
  <c r="J159" i="20"/>
  <c r="J164" i="20"/>
  <c r="J169" i="20"/>
  <c r="J174" i="20"/>
  <c r="J15" i="21"/>
  <c r="J26" i="21"/>
  <c r="J31" i="21"/>
  <c r="J36" i="21"/>
  <c r="J41" i="21"/>
  <c r="J46" i="21"/>
  <c r="J51" i="21"/>
  <c r="J56" i="21"/>
  <c r="J62" i="21"/>
  <c r="J67" i="21"/>
  <c r="J72" i="21"/>
  <c r="J77" i="21"/>
  <c r="J82" i="21"/>
  <c r="J88" i="21"/>
  <c r="J93" i="21"/>
  <c r="J98" i="21"/>
  <c r="J103" i="21"/>
  <c r="J109" i="21"/>
  <c r="J114" i="21"/>
  <c r="J119" i="21"/>
  <c r="J124" i="21"/>
  <c r="J129" i="21"/>
  <c r="J134" i="21"/>
  <c r="J139" i="21"/>
  <c r="J144" i="21"/>
  <c r="J149" i="21"/>
  <c r="J154" i="21"/>
  <c r="J159" i="21"/>
  <c r="J164" i="21"/>
  <c r="J169" i="21"/>
  <c r="J174" i="21"/>
  <c r="J15" i="22"/>
  <c r="J26" i="22"/>
  <c r="J31" i="22"/>
  <c r="J36" i="22"/>
  <c r="J41" i="22"/>
  <c r="J46" i="22"/>
  <c r="J51" i="22"/>
  <c r="J56" i="22"/>
  <c r="J62" i="22"/>
  <c r="J67" i="22"/>
  <c r="J72" i="22"/>
  <c r="J77" i="22"/>
  <c r="J82" i="22"/>
  <c r="J88" i="22"/>
  <c r="J93" i="22"/>
  <c r="J98" i="22"/>
  <c r="J103" i="22"/>
  <c r="J109" i="22"/>
  <c r="J114" i="22"/>
  <c r="J119" i="22"/>
  <c r="J124" i="22"/>
  <c r="J129" i="22"/>
  <c r="J134" i="22"/>
  <c r="J139" i="22"/>
  <c r="J144" i="22"/>
  <c r="J149" i="22"/>
  <c r="J154" i="22"/>
  <c r="J159" i="22"/>
  <c r="J164" i="22"/>
  <c r="J169" i="22"/>
  <c r="J174" i="22"/>
  <c r="J15" i="23"/>
  <c r="J26" i="23"/>
  <c r="J31" i="23"/>
  <c r="J36" i="23"/>
  <c r="J41" i="23"/>
  <c r="J46" i="23"/>
  <c r="J51" i="23"/>
  <c r="J56" i="23"/>
  <c r="J62" i="23"/>
  <c r="J67" i="23"/>
  <c r="J72" i="23"/>
  <c r="J77" i="23"/>
  <c r="J82" i="23"/>
  <c r="J88" i="23"/>
  <c r="J93" i="23"/>
  <c r="J98" i="23"/>
  <c r="J103" i="23"/>
  <c r="J109" i="23"/>
  <c r="J114" i="23"/>
  <c r="J119" i="23"/>
  <c r="J124" i="23"/>
  <c r="J129" i="23"/>
  <c r="J134" i="23"/>
  <c r="J139" i="23"/>
  <c r="J144" i="23"/>
  <c r="J149" i="23"/>
  <c r="J154" i="23"/>
  <c r="J159" i="23"/>
  <c r="J164" i="23"/>
  <c r="J169" i="23"/>
  <c r="J174" i="23"/>
  <c r="J15" i="24"/>
  <c r="J26" i="24"/>
  <c r="J31" i="24"/>
  <c r="J36" i="24"/>
  <c r="J41" i="24"/>
  <c r="J46" i="24"/>
  <c r="J51" i="24"/>
  <c r="J56" i="24"/>
  <c r="J62" i="24"/>
  <c r="J67" i="24"/>
  <c r="J72" i="24"/>
  <c r="J77" i="24"/>
  <c r="J82" i="24"/>
  <c r="J88" i="24"/>
  <c r="J93" i="24"/>
  <c r="J98" i="24"/>
  <c r="J103" i="24"/>
  <c r="J109" i="24"/>
  <c r="J114" i="24"/>
  <c r="J119" i="24"/>
  <c r="J124" i="24"/>
  <c r="J129" i="24"/>
  <c r="J134" i="24"/>
  <c r="J139" i="24"/>
  <c r="J144" i="24"/>
  <c r="J149" i="24"/>
  <c r="J154" i="24"/>
  <c r="J159" i="24"/>
  <c r="J164" i="24"/>
  <c r="J169" i="24"/>
  <c r="J174" i="24"/>
  <c r="J15" i="25"/>
  <c r="J26" i="25"/>
  <c r="J31" i="25"/>
  <c r="J36" i="25"/>
  <c r="J41" i="25"/>
  <c r="J46" i="25"/>
  <c r="J51" i="25"/>
  <c r="J56" i="25"/>
  <c r="J62" i="25"/>
  <c r="J67" i="25"/>
  <c r="J72" i="25"/>
  <c r="J77" i="25"/>
  <c r="J82" i="25"/>
  <c r="J88" i="25"/>
  <c r="J93" i="25"/>
  <c r="J98" i="25"/>
  <c r="J103" i="25"/>
  <c r="J109" i="25"/>
  <c r="J114" i="25"/>
  <c r="J119" i="25"/>
  <c r="J124" i="25"/>
  <c r="J129" i="25"/>
  <c r="J134" i="25"/>
  <c r="J139" i="25"/>
  <c r="J144" i="25"/>
  <c r="J149" i="25"/>
  <c r="J154" i="25"/>
  <c r="J159" i="25"/>
  <c r="J164" i="25"/>
  <c r="J169" i="25"/>
  <c r="J174" i="25"/>
  <c r="J15" i="26"/>
  <c r="J26" i="26"/>
  <c r="J31" i="26"/>
  <c r="J36" i="26"/>
  <c r="J41" i="26"/>
  <c r="J46" i="26"/>
  <c r="J51" i="26"/>
  <c r="J56" i="26"/>
  <c r="J62" i="26"/>
  <c r="J67" i="26"/>
  <c r="J72" i="26"/>
  <c r="J77" i="26"/>
  <c r="J82" i="26"/>
  <c r="J88" i="26"/>
  <c r="J93" i="26"/>
  <c r="J98" i="26"/>
  <c r="J103" i="26"/>
  <c r="J109" i="26"/>
  <c r="J114" i="26"/>
  <c r="J119" i="26"/>
  <c r="J124" i="26"/>
  <c r="J129" i="26"/>
  <c r="J134" i="26"/>
  <c r="J139" i="26"/>
  <c r="J144" i="26"/>
  <c r="J149" i="26"/>
  <c r="J154" i="26"/>
  <c r="J159" i="26"/>
  <c r="J164" i="26"/>
  <c r="J169" i="26"/>
  <c r="J174" i="26"/>
  <c r="J15" i="27"/>
  <c r="J26" i="27"/>
  <c r="J31" i="27"/>
  <c r="J36" i="27"/>
  <c r="J41" i="27"/>
  <c r="J46" i="27"/>
  <c r="J51" i="27"/>
  <c r="J56" i="27"/>
  <c r="J62" i="27"/>
  <c r="J67" i="27"/>
  <c r="J72" i="27"/>
  <c r="J77" i="27"/>
  <c r="J82" i="27"/>
  <c r="J88" i="27"/>
  <c r="J93" i="27"/>
  <c r="J98" i="27"/>
  <c r="J103" i="27"/>
  <c r="J109" i="27"/>
  <c r="J114" i="27"/>
  <c r="J119" i="27"/>
  <c r="J124" i="27"/>
  <c r="J129" i="27"/>
  <c r="J134" i="27"/>
  <c r="J139" i="27"/>
  <c r="J144" i="27"/>
  <c r="J149" i="27"/>
  <c r="J154" i="27"/>
  <c r="J159" i="27"/>
  <c r="J164" i="27"/>
  <c r="J169" i="27"/>
  <c r="J174" i="27"/>
  <c r="K15" i="14"/>
  <c r="K26" i="14"/>
  <c r="K31" i="14"/>
  <c r="K36" i="14"/>
  <c r="K41" i="14"/>
  <c r="K46" i="14"/>
  <c r="K51" i="14"/>
  <c r="K56" i="14"/>
  <c r="K62" i="14"/>
  <c r="K67" i="14"/>
  <c r="K72" i="14"/>
  <c r="K77" i="14"/>
  <c r="K82" i="14"/>
  <c r="K88" i="14"/>
  <c r="K93" i="14"/>
  <c r="K98" i="14"/>
  <c r="K103" i="14"/>
  <c r="K109" i="14"/>
  <c r="K114" i="14"/>
  <c r="K119" i="14"/>
  <c r="K124" i="14"/>
  <c r="K129" i="14"/>
  <c r="K134" i="14"/>
  <c r="K139" i="14"/>
  <c r="K144" i="14"/>
  <c r="K149" i="14"/>
  <c r="K154" i="14"/>
  <c r="K159" i="14"/>
  <c r="K164" i="14"/>
  <c r="K169" i="14"/>
  <c r="K174" i="14"/>
  <c r="K15" i="15"/>
  <c r="K26" i="15"/>
  <c r="K31" i="15"/>
  <c r="K36" i="15"/>
  <c r="K41" i="15"/>
  <c r="K46" i="15"/>
  <c r="K51" i="15"/>
  <c r="K56" i="15"/>
  <c r="K62" i="15"/>
  <c r="K67" i="15"/>
  <c r="K72" i="15"/>
  <c r="K77" i="15"/>
  <c r="K82" i="15"/>
  <c r="K88" i="15"/>
  <c r="K93" i="15"/>
  <c r="K98" i="15"/>
  <c r="K103" i="15"/>
  <c r="K109" i="15"/>
  <c r="K114" i="15"/>
  <c r="K119" i="15"/>
  <c r="K124" i="15"/>
  <c r="K129" i="15"/>
  <c r="K134" i="15"/>
  <c r="K139" i="15"/>
  <c r="K144" i="15"/>
  <c r="K149" i="15"/>
  <c r="K154" i="15"/>
  <c r="K159" i="15"/>
  <c r="K164" i="15"/>
  <c r="K169" i="15"/>
  <c r="K174" i="15"/>
  <c r="K15" i="16"/>
  <c r="K26" i="16"/>
  <c r="K31" i="16"/>
  <c r="K36" i="16"/>
  <c r="K41" i="16"/>
  <c r="K46" i="16"/>
  <c r="K51" i="16"/>
  <c r="K56" i="16"/>
  <c r="K62" i="16"/>
  <c r="K67" i="16"/>
  <c r="K72" i="16"/>
  <c r="K77" i="16"/>
  <c r="K82" i="16"/>
  <c r="K88" i="16"/>
  <c r="K93" i="16"/>
  <c r="K98" i="16"/>
  <c r="K103" i="16"/>
  <c r="K109" i="16"/>
  <c r="K114" i="16"/>
  <c r="K119" i="16"/>
  <c r="K124" i="16"/>
  <c r="K129" i="16"/>
  <c r="K134" i="16"/>
  <c r="K139" i="16"/>
  <c r="K144" i="16"/>
  <c r="K149" i="16"/>
  <c r="K154" i="16"/>
  <c r="K159" i="16"/>
  <c r="K164" i="16"/>
  <c r="K169" i="16"/>
  <c r="K174" i="16"/>
  <c r="K15" i="17"/>
  <c r="K26" i="17"/>
  <c r="K31" i="17"/>
  <c r="K36" i="17"/>
  <c r="K41" i="17"/>
  <c r="K46" i="17"/>
  <c r="K51" i="17"/>
  <c r="K56" i="17"/>
  <c r="K62" i="17"/>
  <c r="K67" i="17"/>
  <c r="K72" i="17"/>
  <c r="K77" i="17"/>
  <c r="K82" i="17"/>
  <c r="K88" i="17"/>
  <c r="K93" i="17"/>
  <c r="K98" i="17"/>
  <c r="K103" i="17"/>
  <c r="K109" i="17"/>
  <c r="K114" i="17"/>
  <c r="K119" i="17"/>
  <c r="K124" i="17"/>
  <c r="K129" i="17"/>
  <c r="K134" i="17"/>
  <c r="K139" i="17"/>
  <c r="K144" i="17"/>
  <c r="K149" i="17"/>
  <c r="K154" i="17"/>
  <c r="K159" i="17"/>
  <c r="K164" i="17"/>
  <c r="K169" i="17"/>
  <c r="K174" i="17"/>
  <c r="K15" i="18"/>
  <c r="K26" i="18"/>
  <c r="K31" i="18"/>
  <c r="K36" i="18"/>
  <c r="K41" i="18"/>
  <c r="K46" i="18"/>
  <c r="K51" i="18"/>
  <c r="K56" i="18"/>
  <c r="K62" i="18"/>
  <c r="K67" i="18"/>
  <c r="K72" i="18"/>
  <c r="K77" i="18"/>
  <c r="K82" i="18"/>
  <c r="K88" i="18"/>
  <c r="K93" i="18"/>
  <c r="K98" i="18"/>
  <c r="K103" i="18"/>
  <c r="K109" i="18"/>
  <c r="K114" i="18"/>
  <c r="K119" i="18"/>
  <c r="K124" i="18"/>
  <c r="K129" i="18"/>
  <c r="K134" i="18"/>
  <c r="K139" i="18"/>
  <c r="K144" i="18"/>
  <c r="K149" i="18"/>
  <c r="K154" i="18"/>
  <c r="K159" i="18"/>
  <c r="K164" i="18"/>
  <c r="K169" i="18"/>
  <c r="K174" i="18"/>
  <c r="K15" i="19"/>
  <c r="K26" i="19"/>
  <c r="K31" i="19"/>
  <c r="K36" i="19"/>
  <c r="K41" i="19"/>
  <c r="K46" i="19"/>
  <c r="K51" i="19"/>
  <c r="K56" i="19"/>
  <c r="K62" i="19"/>
  <c r="K67" i="19"/>
  <c r="K72" i="19"/>
  <c r="K77" i="19"/>
  <c r="K82" i="19"/>
  <c r="K88" i="19"/>
  <c r="K93" i="19"/>
  <c r="K98" i="19"/>
  <c r="K103" i="19"/>
  <c r="K109" i="19"/>
  <c r="K114" i="19"/>
  <c r="K119" i="19"/>
  <c r="K124" i="19"/>
  <c r="K129" i="19"/>
  <c r="K134" i="19"/>
  <c r="K139" i="19"/>
  <c r="K144" i="19"/>
  <c r="K149" i="19"/>
  <c r="K154" i="19"/>
  <c r="K159" i="19"/>
  <c r="K164" i="19"/>
  <c r="K169" i="19"/>
  <c r="K174" i="19"/>
  <c r="K15" i="20"/>
  <c r="K26" i="20"/>
  <c r="K31" i="20"/>
  <c r="K36" i="20"/>
  <c r="K41" i="20"/>
  <c r="K46" i="20"/>
  <c r="K51" i="20"/>
  <c r="K56" i="20"/>
  <c r="K62" i="20"/>
  <c r="K67" i="20"/>
  <c r="K72" i="20"/>
  <c r="K77" i="20"/>
  <c r="K82" i="20"/>
  <c r="K88" i="20"/>
  <c r="K93" i="20"/>
  <c r="K98" i="20"/>
  <c r="K103" i="20"/>
  <c r="K109" i="20"/>
  <c r="K114" i="20"/>
  <c r="K119" i="20"/>
  <c r="K124" i="20"/>
  <c r="K129" i="20"/>
  <c r="K134" i="20"/>
  <c r="K139" i="20"/>
  <c r="K144" i="20"/>
  <c r="K149" i="20"/>
  <c r="K154" i="20"/>
  <c r="K159" i="20"/>
  <c r="K164" i="20"/>
  <c r="K169" i="20"/>
  <c r="K174" i="20"/>
  <c r="K15" i="21"/>
  <c r="K26" i="21"/>
  <c r="K31" i="21"/>
  <c r="K36" i="21"/>
  <c r="K41" i="21"/>
  <c r="K46" i="21"/>
  <c r="K51" i="21"/>
  <c r="K56" i="21"/>
  <c r="K62" i="21"/>
  <c r="K67" i="21"/>
  <c r="K72" i="21"/>
  <c r="K77" i="21"/>
  <c r="K82" i="21"/>
  <c r="K88" i="21"/>
  <c r="K93" i="21"/>
  <c r="K98" i="21"/>
  <c r="K103" i="21"/>
  <c r="K109" i="21"/>
  <c r="K114" i="21"/>
  <c r="K119" i="21"/>
  <c r="K124" i="21"/>
  <c r="K129" i="21"/>
  <c r="K134" i="21"/>
  <c r="K139" i="21"/>
  <c r="K144" i="21"/>
  <c r="K149" i="21"/>
  <c r="K154" i="21"/>
  <c r="K159" i="21"/>
  <c r="K164" i="21"/>
  <c r="K169" i="21"/>
  <c r="K174" i="21"/>
  <c r="K15" i="22"/>
  <c r="K26" i="22"/>
  <c r="K31" i="22"/>
  <c r="K36" i="22"/>
  <c r="K41" i="22"/>
  <c r="K46" i="22"/>
  <c r="K51" i="22"/>
  <c r="K56" i="22"/>
  <c r="K62" i="22"/>
  <c r="K67" i="22"/>
  <c r="K72" i="22"/>
  <c r="K77" i="22"/>
  <c r="K82" i="22"/>
  <c r="K88" i="22"/>
  <c r="K93" i="22"/>
  <c r="K98" i="22"/>
  <c r="K103" i="22"/>
  <c r="K109" i="22"/>
  <c r="K114" i="22"/>
  <c r="K119" i="22"/>
  <c r="K124" i="22"/>
  <c r="K129" i="22"/>
  <c r="K134" i="22"/>
  <c r="K139" i="22"/>
  <c r="K144" i="22"/>
  <c r="K149" i="22"/>
  <c r="K154" i="22"/>
  <c r="K159" i="22"/>
  <c r="K164" i="22"/>
  <c r="K169" i="22"/>
  <c r="K174" i="22"/>
  <c r="K15" i="23"/>
  <c r="K26" i="23"/>
  <c r="K31" i="23"/>
  <c r="K36" i="23"/>
  <c r="K41" i="23"/>
  <c r="K46" i="23"/>
  <c r="K51" i="23"/>
  <c r="K56" i="23"/>
  <c r="K62" i="23"/>
  <c r="K67" i="23"/>
  <c r="K72" i="23"/>
  <c r="K77" i="23"/>
  <c r="K82" i="23"/>
  <c r="K88" i="23"/>
  <c r="K93" i="23"/>
  <c r="K98" i="23"/>
  <c r="K103" i="23"/>
  <c r="K109" i="23"/>
  <c r="K114" i="23"/>
  <c r="K119" i="23"/>
  <c r="K124" i="23"/>
  <c r="K129" i="23"/>
  <c r="K134" i="23"/>
  <c r="K139" i="23"/>
  <c r="K144" i="23"/>
  <c r="K149" i="23"/>
  <c r="K154" i="23"/>
  <c r="K159" i="23"/>
  <c r="K164" i="23"/>
  <c r="K169" i="23"/>
  <c r="K174" i="23"/>
  <c r="K15" i="24"/>
  <c r="K26" i="24"/>
  <c r="K31" i="24"/>
  <c r="K36" i="24"/>
  <c r="K41" i="24"/>
  <c r="K46" i="24"/>
  <c r="K51" i="24"/>
  <c r="K56" i="24"/>
  <c r="K62" i="24"/>
  <c r="K67" i="24"/>
  <c r="K72" i="24"/>
  <c r="K77" i="24"/>
  <c r="K82" i="24"/>
  <c r="K88" i="24"/>
  <c r="K93" i="24"/>
  <c r="K98" i="24"/>
  <c r="K103" i="24"/>
  <c r="K109" i="24"/>
  <c r="K114" i="24"/>
  <c r="K119" i="24"/>
  <c r="K124" i="24"/>
  <c r="K129" i="24"/>
  <c r="K134" i="24"/>
  <c r="K139" i="24"/>
  <c r="K144" i="24"/>
  <c r="K149" i="24"/>
  <c r="K154" i="24"/>
  <c r="K159" i="24"/>
  <c r="K164" i="24"/>
  <c r="K169" i="24"/>
  <c r="K174" i="24"/>
  <c r="K15" i="25"/>
  <c r="K26" i="25"/>
  <c r="K31" i="25"/>
  <c r="K36" i="25"/>
  <c r="K41" i="25"/>
  <c r="K46" i="25"/>
  <c r="K51" i="25"/>
  <c r="K56" i="25"/>
  <c r="K62" i="25"/>
  <c r="K67" i="25"/>
  <c r="K72" i="25"/>
  <c r="K77" i="25"/>
  <c r="K82" i="25"/>
  <c r="K88" i="25"/>
  <c r="K93" i="25"/>
  <c r="K98" i="25"/>
  <c r="K103" i="25"/>
  <c r="K109" i="25"/>
  <c r="K114" i="25"/>
  <c r="K119" i="25"/>
  <c r="K124" i="25"/>
  <c r="K129" i="25"/>
  <c r="K134" i="25"/>
  <c r="K139" i="25"/>
  <c r="K144" i="25"/>
  <c r="K149" i="25"/>
  <c r="K154" i="25"/>
  <c r="K159" i="25"/>
  <c r="K164" i="25"/>
  <c r="K169" i="25"/>
  <c r="K174" i="25"/>
  <c r="K15" i="26"/>
  <c r="K26" i="26"/>
  <c r="K31" i="26"/>
  <c r="K36" i="26"/>
  <c r="K41" i="26"/>
  <c r="K46" i="26"/>
  <c r="K51" i="26"/>
  <c r="K56" i="26"/>
  <c r="K62" i="26"/>
  <c r="K67" i="26"/>
  <c r="K72" i="26"/>
  <c r="K77" i="26"/>
  <c r="K82" i="26"/>
  <c r="K88" i="26"/>
  <c r="K93" i="26"/>
  <c r="K98" i="26"/>
  <c r="K103" i="26"/>
  <c r="K109" i="26"/>
  <c r="K114" i="26"/>
  <c r="K119" i="26"/>
  <c r="K124" i="26"/>
  <c r="K129" i="26"/>
  <c r="K134" i="26"/>
  <c r="K139" i="26"/>
  <c r="K144" i="26"/>
  <c r="K149" i="26"/>
  <c r="K154" i="26"/>
  <c r="K159" i="26"/>
  <c r="K164" i="26"/>
  <c r="K169" i="26"/>
  <c r="K174" i="26"/>
  <c r="K15" i="27"/>
  <c r="K26" i="27"/>
  <c r="K31" i="27"/>
  <c r="K36" i="27"/>
  <c r="K41" i="27"/>
  <c r="K46" i="27"/>
  <c r="K51" i="27"/>
  <c r="K56" i="27"/>
  <c r="K62" i="27"/>
  <c r="K67" i="27"/>
  <c r="K72" i="27"/>
  <c r="K77" i="27"/>
  <c r="K82" i="27"/>
  <c r="K88" i="27"/>
  <c r="K93" i="27"/>
  <c r="K98" i="27"/>
  <c r="K103" i="27"/>
  <c r="K109" i="27"/>
  <c r="K114" i="27"/>
  <c r="K119" i="27"/>
  <c r="K124" i="27"/>
  <c r="K129" i="27"/>
  <c r="K134" i="27"/>
  <c r="K139" i="27"/>
  <c r="K144" i="27"/>
  <c r="K149" i="27"/>
  <c r="K154" i="27"/>
  <c r="K159" i="27"/>
  <c r="K164" i="27"/>
  <c r="K169" i="27"/>
  <c r="K174" i="27"/>
  <c r="Q15" i="14"/>
  <c r="Q26" i="14"/>
  <c r="Q31" i="14"/>
  <c r="Q36" i="14"/>
  <c r="Q41" i="14"/>
  <c r="Q46" i="14"/>
  <c r="Q51" i="14"/>
  <c r="Q56" i="14"/>
  <c r="Q62" i="14"/>
  <c r="Q67" i="14"/>
  <c r="Q72" i="14"/>
  <c r="Q77" i="14"/>
  <c r="Q82" i="14"/>
  <c r="Q88" i="14"/>
  <c r="Q93" i="14"/>
  <c r="Q98" i="14"/>
  <c r="Q103" i="14"/>
  <c r="Q109" i="14"/>
  <c r="Q114" i="14"/>
  <c r="Q119" i="14"/>
  <c r="Q124" i="14"/>
  <c r="Q129" i="14"/>
  <c r="Q134" i="14"/>
  <c r="Q139" i="14"/>
  <c r="Q144" i="14"/>
  <c r="Q149" i="14"/>
  <c r="Q154" i="14"/>
  <c r="Q159" i="14"/>
  <c r="Q164" i="14"/>
  <c r="Q169" i="14"/>
  <c r="Q174" i="14"/>
  <c r="Q15" i="15"/>
  <c r="Q26" i="15"/>
  <c r="Q31" i="15"/>
  <c r="Q36" i="15"/>
  <c r="Q41" i="15"/>
  <c r="Q46" i="15"/>
  <c r="Q51" i="15"/>
  <c r="Q56" i="15"/>
  <c r="Q62" i="15"/>
  <c r="Q67" i="15"/>
  <c r="Q72" i="15"/>
  <c r="Q77" i="15"/>
  <c r="Q82" i="15"/>
  <c r="Q88" i="15"/>
  <c r="Q93" i="15"/>
  <c r="Q98" i="15"/>
  <c r="Q103" i="15"/>
  <c r="Q109" i="15"/>
  <c r="Q114" i="15"/>
  <c r="Q119" i="15"/>
  <c r="Q124" i="15"/>
  <c r="Q129" i="15"/>
  <c r="Q134" i="15"/>
  <c r="Q139" i="15"/>
  <c r="Q144" i="15"/>
  <c r="Q149" i="15"/>
  <c r="Q154" i="15"/>
  <c r="Q159" i="15"/>
  <c r="Q164" i="15"/>
  <c r="Q169" i="15"/>
  <c r="Q174" i="15"/>
  <c r="Q15" i="16"/>
  <c r="Q26" i="16"/>
  <c r="Q31" i="16"/>
  <c r="Q36" i="16"/>
  <c r="Q41" i="16"/>
  <c r="Q46" i="16"/>
  <c r="Q51" i="16"/>
  <c r="Q56" i="16"/>
  <c r="Q62" i="16"/>
  <c r="Q67" i="16"/>
  <c r="Q72" i="16"/>
  <c r="Q77" i="16"/>
  <c r="Q82" i="16"/>
  <c r="Q88" i="16"/>
  <c r="Q93" i="16"/>
  <c r="Q98" i="16"/>
  <c r="Q103" i="16"/>
  <c r="Q109" i="16"/>
  <c r="Q114" i="16"/>
  <c r="Q119" i="16"/>
  <c r="Q124" i="16"/>
  <c r="Q129" i="16"/>
  <c r="Q134" i="16"/>
  <c r="Q139" i="16"/>
  <c r="Q144" i="16"/>
  <c r="Q149" i="16"/>
  <c r="Q154" i="16"/>
  <c r="Q159" i="16"/>
  <c r="Q164" i="16"/>
  <c r="Q169" i="16"/>
  <c r="Q174" i="16"/>
  <c r="Q15" i="17"/>
  <c r="Q26" i="17"/>
  <c r="Q31" i="17"/>
  <c r="Q36" i="17"/>
  <c r="Q41" i="17"/>
  <c r="Q46" i="17"/>
  <c r="Q51" i="17"/>
  <c r="Q56" i="17"/>
  <c r="Q62" i="17"/>
  <c r="Q67" i="17"/>
  <c r="Q72" i="17"/>
  <c r="Q77" i="17"/>
  <c r="Q82" i="17"/>
  <c r="Q88" i="17"/>
  <c r="Q93" i="17"/>
  <c r="Q98" i="17"/>
  <c r="Q103" i="17"/>
  <c r="Q109" i="17"/>
  <c r="Q114" i="17"/>
  <c r="Q119" i="17"/>
  <c r="Q124" i="17"/>
  <c r="Q129" i="17"/>
  <c r="Q134" i="17"/>
  <c r="Q139" i="17"/>
  <c r="Q144" i="17"/>
  <c r="Q149" i="17"/>
  <c r="Q154" i="17"/>
  <c r="Q159" i="17"/>
  <c r="Q164" i="17"/>
  <c r="Q169" i="17"/>
  <c r="Q174" i="17"/>
  <c r="Q15" i="18"/>
  <c r="Q26" i="18"/>
  <c r="Q31" i="18"/>
  <c r="Q36" i="18"/>
  <c r="Q41" i="18"/>
  <c r="Q46" i="18"/>
  <c r="Q51" i="18"/>
  <c r="Q56" i="18"/>
  <c r="Q62" i="18"/>
  <c r="Q67" i="18"/>
  <c r="Q72" i="18"/>
  <c r="Q77" i="18"/>
  <c r="Q82" i="18"/>
  <c r="Q88" i="18"/>
  <c r="Q93" i="18"/>
  <c r="Q98" i="18"/>
  <c r="Q103" i="18"/>
  <c r="Q109" i="18"/>
  <c r="Q114" i="18"/>
  <c r="Q119" i="18"/>
  <c r="Q124" i="18"/>
  <c r="Q129" i="18"/>
  <c r="Q134" i="18"/>
  <c r="Q139" i="18"/>
  <c r="Q144" i="18"/>
  <c r="Q149" i="18"/>
  <c r="Q154" i="18"/>
  <c r="Q159" i="18"/>
  <c r="Q164" i="18"/>
  <c r="Q169" i="18"/>
  <c r="Q174" i="18"/>
  <c r="Q15" i="19"/>
  <c r="Q26" i="19"/>
  <c r="Q31" i="19"/>
  <c r="Q36" i="19"/>
  <c r="Q41" i="19"/>
  <c r="Q46" i="19"/>
  <c r="Q51" i="19"/>
  <c r="Q56" i="19"/>
  <c r="Q62" i="19"/>
  <c r="Q67" i="19"/>
  <c r="Q72" i="19"/>
  <c r="Q77" i="19"/>
  <c r="Q82" i="19"/>
  <c r="Q88" i="19"/>
  <c r="Q93" i="19"/>
  <c r="Q98" i="19"/>
  <c r="Q103" i="19"/>
  <c r="Q109" i="19"/>
  <c r="Q114" i="19"/>
  <c r="Q119" i="19"/>
  <c r="Q124" i="19"/>
  <c r="Q129" i="19"/>
  <c r="Q134" i="19"/>
  <c r="Q139" i="19"/>
  <c r="Q144" i="19"/>
  <c r="Q149" i="19"/>
  <c r="Q154" i="19"/>
  <c r="Q159" i="19"/>
  <c r="Q164" i="19"/>
  <c r="Q169" i="19"/>
  <c r="Q174" i="19"/>
  <c r="Q15" i="20"/>
  <c r="Q26" i="20"/>
  <c r="Q31" i="20"/>
  <c r="Q36" i="20"/>
  <c r="Q41" i="20"/>
  <c r="Q46" i="20"/>
  <c r="Q51" i="20"/>
  <c r="Q56" i="20"/>
  <c r="Q62" i="20"/>
  <c r="Q67" i="20"/>
  <c r="Q72" i="20"/>
  <c r="Q77" i="20"/>
  <c r="Q82" i="20"/>
  <c r="Q88" i="20"/>
  <c r="Q93" i="20"/>
  <c r="Q98" i="20"/>
  <c r="Q103" i="20"/>
  <c r="Q109" i="20"/>
  <c r="Q114" i="20"/>
  <c r="Q119" i="20"/>
  <c r="Q124" i="20"/>
  <c r="Q129" i="20"/>
  <c r="Q134" i="20"/>
  <c r="Q139" i="20"/>
  <c r="Q144" i="20"/>
  <c r="Q149" i="20"/>
  <c r="Q154" i="20"/>
  <c r="Q159" i="20"/>
  <c r="Q164" i="20"/>
  <c r="Q169" i="20"/>
  <c r="Q174" i="20"/>
  <c r="Q15" i="21"/>
  <c r="Q26" i="21"/>
  <c r="Q31" i="21"/>
  <c r="Q36" i="21"/>
  <c r="Q41" i="21"/>
  <c r="Q46" i="21"/>
  <c r="Q51" i="21"/>
  <c r="Q56" i="21"/>
  <c r="Q62" i="21"/>
  <c r="Q67" i="21"/>
  <c r="Q72" i="21"/>
  <c r="Q77" i="21"/>
  <c r="Q82" i="21"/>
  <c r="Q88" i="21"/>
  <c r="Q93" i="21"/>
  <c r="Q98" i="21"/>
  <c r="Q103" i="21"/>
  <c r="Q109" i="21"/>
  <c r="Q114" i="21"/>
  <c r="Q119" i="21"/>
  <c r="Q124" i="21"/>
  <c r="Q129" i="21"/>
  <c r="Q134" i="21"/>
  <c r="Q139" i="21"/>
  <c r="Q144" i="21"/>
  <c r="Q149" i="21"/>
  <c r="Q154" i="21"/>
  <c r="Q159" i="21"/>
  <c r="Q164" i="21"/>
  <c r="Q169" i="21"/>
  <c r="Q174" i="21"/>
  <c r="Q15" i="22"/>
  <c r="Q26" i="22"/>
  <c r="Q31" i="22"/>
  <c r="Q36" i="22"/>
  <c r="Q41" i="22"/>
  <c r="Q46" i="22"/>
  <c r="Q51" i="22"/>
  <c r="Q56" i="22"/>
  <c r="Q62" i="22"/>
  <c r="Q67" i="22"/>
  <c r="Q72" i="22"/>
  <c r="Q77" i="22"/>
  <c r="Q82" i="22"/>
  <c r="Q88" i="22"/>
  <c r="Q93" i="22"/>
  <c r="Q98" i="22"/>
  <c r="Q103" i="22"/>
  <c r="Q109" i="22"/>
  <c r="Q114" i="22"/>
  <c r="Q119" i="22"/>
  <c r="Q124" i="22"/>
  <c r="Q129" i="22"/>
  <c r="Q134" i="22"/>
  <c r="Q139" i="22"/>
  <c r="Q144" i="22"/>
  <c r="Q149" i="22"/>
  <c r="Q154" i="22"/>
  <c r="Q159" i="22"/>
  <c r="Q164" i="22"/>
  <c r="Q169" i="22"/>
  <c r="Q174" i="22"/>
  <c r="Q15" i="23"/>
  <c r="Q26" i="23"/>
  <c r="Q31" i="23"/>
  <c r="Q36" i="23"/>
  <c r="Q41" i="23"/>
  <c r="Q46" i="23"/>
  <c r="Q51" i="23"/>
  <c r="Q56" i="23"/>
  <c r="Q62" i="23"/>
  <c r="Q67" i="23"/>
  <c r="Q72" i="23"/>
  <c r="Q77" i="23"/>
  <c r="Q82" i="23"/>
  <c r="Q88" i="23"/>
  <c r="Q93" i="23"/>
  <c r="Q98" i="23"/>
  <c r="Q103" i="23"/>
  <c r="Q109" i="23"/>
  <c r="Q114" i="23"/>
  <c r="Q119" i="23"/>
  <c r="Q124" i="23"/>
  <c r="Q129" i="23"/>
  <c r="Q134" i="23"/>
  <c r="Q139" i="23"/>
  <c r="Q144" i="23"/>
  <c r="Q149" i="23"/>
  <c r="Q154" i="23"/>
  <c r="Q159" i="23"/>
  <c r="Q164" i="23"/>
  <c r="Q169" i="23"/>
  <c r="Q174" i="23"/>
  <c r="Q15" i="24"/>
  <c r="Q26" i="24"/>
  <c r="Q31" i="24"/>
  <c r="Q36" i="24"/>
  <c r="Q41" i="24"/>
  <c r="Q46" i="24"/>
  <c r="Q51" i="24"/>
  <c r="Q56" i="24"/>
  <c r="Q62" i="24"/>
  <c r="Q67" i="24"/>
  <c r="Q72" i="24"/>
  <c r="Q77" i="24"/>
  <c r="Q82" i="24"/>
  <c r="Q88" i="24"/>
  <c r="Q93" i="24"/>
  <c r="Q98" i="24"/>
  <c r="Q103" i="24"/>
  <c r="Q109" i="24"/>
  <c r="Q114" i="24"/>
  <c r="Q119" i="24"/>
  <c r="Q124" i="24"/>
  <c r="Q129" i="24"/>
  <c r="Q134" i="24"/>
  <c r="Q139" i="24"/>
  <c r="Q144" i="24"/>
  <c r="Q149" i="24"/>
  <c r="Q154" i="24"/>
  <c r="Q159" i="24"/>
  <c r="Q164" i="24"/>
  <c r="Q169" i="24"/>
  <c r="Q174" i="24"/>
  <c r="Q15" i="25"/>
  <c r="Q26" i="25"/>
  <c r="Q31" i="25"/>
  <c r="Q36" i="25"/>
  <c r="Q41" i="25"/>
  <c r="Q46" i="25"/>
  <c r="Q51" i="25"/>
  <c r="Q56" i="25"/>
  <c r="Q62" i="25"/>
  <c r="Q67" i="25"/>
  <c r="Q72" i="25"/>
  <c r="Q77" i="25"/>
  <c r="Q82" i="25"/>
  <c r="Q88" i="25"/>
  <c r="Q93" i="25"/>
  <c r="Q98" i="25"/>
  <c r="Q103" i="25"/>
  <c r="Q109" i="25"/>
  <c r="Q114" i="25"/>
  <c r="Q119" i="25"/>
  <c r="Q124" i="25"/>
  <c r="Q129" i="25"/>
  <c r="Q134" i="25"/>
  <c r="Q139" i="25"/>
  <c r="Q144" i="25"/>
  <c r="Q149" i="25"/>
  <c r="Q154" i="25"/>
  <c r="Q159" i="25"/>
  <c r="Q164" i="25"/>
  <c r="Q169" i="25"/>
  <c r="Q174" i="25"/>
  <c r="Q15" i="26"/>
  <c r="Q26" i="26"/>
  <c r="Q31" i="26"/>
  <c r="Q36" i="26"/>
  <c r="Q41" i="26"/>
  <c r="Q46" i="26"/>
  <c r="Q51" i="26"/>
  <c r="Q56" i="26"/>
  <c r="Q62" i="26"/>
  <c r="Q67" i="26"/>
  <c r="Q72" i="26"/>
  <c r="Q77" i="26"/>
  <c r="Q82" i="26"/>
  <c r="Q88" i="26"/>
  <c r="Q93" i="26"/>
  <c r="Q98" i="26"/>
  <c r="Q103" i="26"/>
  <c r="Q109" i="26"/>
  <c r="Q114" i="26"/>
  <c r="Q119" i="26"/>
  <c r="Q124" i="26"/>
  <c r="Q129" i="26"/>
  <c r="Q134" i="26"/>
  <c r="Q139" i="26"/>
  <c r="Q144" i="26"/>
  <c r="Q149" i="26"/>
  <c r="Q154" i="26"/>
  <c r="Q159" i="26"/>
  <c r="Q164" i="26"/>
  <c r="Q169" i="26"/>
  <c r="Q174" i="26"/>
  <c r="Q15" i="27"/>
  <c r="Q26" i="27"/>
  <c r="Q31" i="27"/>
  <c r="Q36" i="27"/>
  <c r="Q41" i="27"/>
  <c r="Q46" i="27"/>
  <c r="Q51" i="27"/>
  <c r="Q56" i="27"/>
  <c r="Q62" i="27"/>
  <c r="Q67" i="27"/>
  <c r="Q72" i="27"/>
  <c r="Q77" i="27"/>
  <c r="Q82" i="27"/>
  <c r="Q88" i="27"/>
  <c r="Q93" i="27"/>
  <c r="Q98" i="27"/>
  <c r="Q103" i="27"/>
  <c r="Q109" i="27"/>
  <c r="Q114" i="27"/>
  <c r="Q119" i="27"/>
  <c r="Q124" i="27"/>
  <c r="Q129" i="27"/>
  <c r="Q134" i="27"/>
  <c r="Q139" i="27"/>
  <c r="Q144" i="27"/>
  <c r="Q149" i="27"/>
  <c r="Q154" i="27"/>
  <c r="Q159" i="27"/>
  <c r="Q164" i="27"/>
  <c r="Q169" i="27"/>
  <c r="Q174" i="27"/>
  <c r="R15" i="14"/>
  <c r="R26" i="14"/>
  <c r="R31" i="14"/>
  <c r="R36" i="14"/>
  <c r="R41" i="14"/>
  <c r="R46" i="14"/>
  <c r="R51" i="14"/>
  <c r="R56" i="14"/>
  <c r="R62" i="14"/>
  <c r="R67" i="14"/>
  <c r="R72" i="14"/>
  <c r="R77" i="14"/>
  <c r="R82" i="14"/>
  <c r="R88" i="14"/>
  <c r="R93" i="14"/>
  <c r="R98" i="14"/>
  <c r="R103" i="14"/>
  <c r="R109" i="14"/>
  <c r="R114" i="14"/>
  <c r="R119" i="14"/>
  <c r="R124" i="14"/>
  <c r="R129" i="14"/>
  <c r="R134" i="14"/>
  <c r="R139" i="14"/>
  <c r="R144" i="14"/>
  <c r="R149" i="14"/>
  <c r="R154" i="14"/>
  <c r="R159" i="14"/>
  <c r="R164" i="14"/>
  <c r="R169" i="14"/>
  <c r="R174" i="14"/>
  <c r="R15" i="15"/>
  <c r="R26" i="15"/>
  <c r="R31" i="15"/>
  <c r="R36" i="15"/>
  <c r="R41" i="15"/>
  <c r="R46" i="15"/>
  <c r="R51" i="15"/>
  <c r="R56" i="15"/>
  <c r="R62" i="15"/>
  <c r="R67" i="15"/>
  <c r="R72" i="15"/>
  <c r="R77" i="15"/>
  <c r="R82" i="15"/>
  <c r="R88" i="15"/>
  <c r="R93" i="15"/>
  <c r="R98" i="15"/>
  <c r="R103" i="15"/>
  <c r="R109" i="15"/>
  <c r="R114" i="15"/>
  <c r="R119" i="15"/>
  <c r="R124" i="15"/>
  <c r="R129" i="15"/>
  <c r="R134" i="15"/>
  <c r="R139" i="15"/>
  <c r="R144" i="15"/>
  <c r="R149" i="15"/>
  <c r="R154" i="15"/>
  <c r="R159" i="15"/>
  <c r="R164" i="15"/>
  <c r="R169" i="15"/>
  <c r="R174" i="15"/>
  <c r="R15" i="16"/>
  <c r="R26" i="16"/>
  <c r="R31" i="16"/>
  <c r="R36" i="16"/>
  <c r="R41" i="16"/>
  <c r="R46" i="16"/>
  <c r="R51" i="16"/>
  <c r="R56" i="16"/>
  <c r="R62" i="16"/>
  <c r="R67" i="16"/>
  <c r="R72" i="16"/>
  <c r="R77" i="16"/>
  <c r="R82" i="16"/>
  <c r="R88" i="16"/>
  <c r="R93" i="16"/>
  <c r="R98" i="16"/>
  <c r="R103" i="16"/>
  <c r="R109" i="16"/>
  <c r="R114" i="16"/>
  <c r="R119" i="16"/>
  <c r="R124" i="16"/>
  <c r="R129" i="16"/>
  <c r="R134" i="16"/>
  <c r="R139" i="16"/>
  <c r="R144" i="16"/>
  <c r="R149" i="16"/>
  <c r="R154" i="16"/>
  <c r="R159" i="16"/>
  <c r="R164" i="16"/>
  <c r="R169" i="16"/>
  <c r="R174" i="16"/>
  <c r="R15" i="17"/>
  <c r="R26" i="17"/>
  <c r="R31" i="17"/>
  <c r="R36" i="17"/>
  <c r="R41" i="17"/>
  <c r="R46" i="17"/>
  <c r="R51" i="17"/>
  <c r="R56" i="17"/>
  <c r="R62" i="17"/>
  <c r="R67" i="17"/>
  <c r="R72" i="17"/>
  <c r="R77" i="17"/>
  <c r="R82" i="17"/>
  <c r="R88" i="17"/>
  <c r="R93" i="17"/>
  <c r="R98" i="17"/>
  <c r="R103" i="17"/>
  <c r="R109" i="17"/>
  <c r="R114" i="17"/>
  <c r="R119" i="17"/>
  <c r="R124" i="17"/>
  <c r="R129" i="17"/>
  <c r="R134" i="17"/>
  <c r="R139" i="17"/>
  <c r="R144" i="17"/>
  <c r="R149" i="17"/>
  <c r="R154" i="17"/>
  <c r="R159" i="17"/>
  <c r="R164" i="17"/>
  <c r="R169" i="17"/>
  <c r="R174" i="17"/>
  <c r="R15" i="18"/>
  <c r="R26" i="18"/>
  <c r="R31" i="18"/>
  <c r="R36" i="18"/>
  <c r="R41" i="18"/>
  <c r="R46" i="18"/>
  <c r="R51" i="18"/>
  <c r="R56" i="18"/>
  <c r="R62" i="18"/>
  <c r="R67" i="18"/>
  <c r="R72" i="18"/>
  <c r="R77" i="18"/>
  <c r="R82" i="18"/>
  <c r="R88" i="18"/>
  <c r="R93" i="18"/>
  <c r="R98" i="18"/>
  <c r="R103" i="18"/>
  <c r="R109" i="18"/>
  <c r="R114" i="18"/>
  <c r="R119" i="18"/>
  <c r="R124" i="18"/>
  <c r="R129" i="18"/>
  <c r="R134" i="18"/>
  <c r="R139" i="18"/>
  <c r="R144" i="18"/>
  <c r="R149" i="18"/>
  <c r="R154" i="18"/>
  <c r="R159" i="18"/>
  <c r="R164" i="18"/>
  <c r="R169" i="18"/>
  <c r="R174" i="18"/>
  <c r="R15" i="19"/>
  <c r="R26" i="19"/>
  <c r="R31" i="19"/>
  <c r="R36" i="19"/>
  <c r="R41" i="19"/>
  <c r="R46" i="19"/>
  <c r="R51" i="19"/>
  <c r="R56" i="19"/>
  <c r="R62" i="19"/>
  <c r="R67" i="19"/>
  <c r="R72" i="19"/>
  <c r="R77" i="19"/>
  <c r="R82" i="19"/>
  <c r="R88" i="19"/>
  <c r="R93" i="19"/>
  <c r="R98" i="19"/>
  <c r="R103" i="19"/>
  <c r="R109" i="19"/>
  <c r="R114" i="19"/>
  <c r="R119" i="19"/>
  <c r="R124" i="19"/>
  <c r="R129" i="19"/>
  <c r="R134" i="19"/>
  <c r="R139" i="19"/>
  <c r="R144" i="19"/>
  <c r="R149" i="19"/>
  <c r="R154" i="19"/>
  <c r="R159" i="19"/>
  <c r="R164" i="19"/>
  <c r="R169" i="19"/>
  <c r="R174" i="19"/>
  <c r="R15" i="20"/>
  <c r="R26" i="20"/>
  <c r="R31" i="20"/>
  <c r="R36" i="20"/>
  <c r="R41" i="20"/>
  <c r="R46" i="20"/>
  <c r="R51" i="20"/>
  <c r="R56" i="20"/>
  <c r="R62" i="20"/>
  <c r="R67" i="20"/>
  <c r="R72" i="20"/>
  <c r="R77" i="20"/>
  <c r="R82" i="20"/>
  <c r="R88" i="20"/>
  <c r="R93" i="20"/>
  <c r="R98" i="20"/>
  <c r="R103" i="20"/>
  <c r="R109" i="20"/>
  <c r="R114" i="20"/>
  <c r="R119" i="20"/>
  <c r="R124" i="20"/>
  <c r="R129" i="20"/>
  <c r="R134" i="20"/>
  <c r="R139" i="20"/>
  <c r="R144" i="20"/>
  <c r="R149" i="20"/>
  <c r="R154" i="20"/>
  <c r="R159" i="20"/>
  <c r="R164" i="20"/>
  <c r="R169" i="20"/>
  <c r="R174" i="20"/>
  <c r="R15" i="21"/>
  <c r="R26" i="21"/>
  <c r="R31" i="21"/>
  <c r="R36" i="21"/>
  <c r="R41" i="21"/>
  <c r="R46" i="21"/>
  <c r="R51" i="21"/>
  <c r="R56" i="21"/>
  <c r="R62" i="21"/>
  <c r="R67" i="21"/>
  <c r="R72" i="21"/>
  <c r="R77" i="21"/>
  <c r="R82" i="21"/>
  <c r="R88" i="21"/>
  <c r="R93" i="21"/>
  <c r="R98" i="21"/>
  <c r="R103" i="21"/>
  <c r="R109" i="21"/>
  <c r="R114" i="21"/>
  <c r="R119" i="21"/>
  <c r="R124" i="21"/>
  <c r="R129" i="21"/>
  <c r="R134" i="21"/>
  <c r="R139" i="21"/>
  <c r="R144" i="21"/>
  <c r="R149" i="21"/>
  <c r="R154" i="21"/>
  <c r="R159" i="21"/>
  <c r="R164" i="21"/>
  <c r="R169" i="21"/>
  <c r="R174" i="21"/>
  <c r="R15" i="22"/>
  <c r="R26" i="22"/>
  <c r="R31" i="22"/>
  <c r="R36" i="22"/>
  <c r="R41" i="22"/>
  <c r="R46" i="22"/>
  <c r="R51" i="22"/>
  <c r="R56" i="22"/>
  <c r="R62" i="22"/>
  <c r="R67" i="22"/>
  <c r="R72" i="22"/>
  <c r="R77" i="22"/>
  <c r="R82" i="22"/>
  <c r="R88" i="22"/>
  <c r="R93" i="22"/>
  <c r="R98" i="22"/>
  <c r="R103" i="22"/>
  <c r="R109" i="22"/>
  <c r="R114" i="22"/>
  <c r="R119" i="22"/>
  <c r="R124" i="22"/>
  <c r="R129" i="22"/>
  <c r="R134" i="22"/>
  <c r="R139" i="22"/>
  <c r="R144" i="22"/>
  <c r="R149" i="22"/>
  <c r="R154" i="22"/>
  <c r="R159" i="22"/>
  <c r="R164" i="22"/>
  <c r="R169" i="22"/>
  <c r="R174" i="22"/>
  <c r="R15" i="23"/>
  <c r="R26" i="23"/>
  <c r="R31" i="23"/>
  <c r="R36" i="23"/>
  <c r="R41" i="23"/>
  <c r="R46" i="23"/>
  <c r="R51" i="23"/>
  <c r="R56" i="23"/>
  <c r="R62" i="23"/>
  <c r="R67" i="23"/>
  <c r="R72" i="23"/>
  <c r="R77" i="23"/>
  <c r="R82" i="23"/>
  <c r="R88" i="23"/>
  <c r="R93" i="23"/>
  <c r="R98" i="23"/>
  <c r="R103" i="23"/>
  <c r="R109" i="23"/>
  <c r="R114" i="23"/>
  <c r="R119" i="23"/>
  <c r="R124" i="23"/>
  <c r="R129" i="23"/>
  <c r="R134" i="23"/>
  <c r="R139" i="23"/>
  <c r="R144" i="23"/>
  <c r="R149" i="23"/>
  <c r="R154" i="23"/>
  <c r="R159" i="23"/>
  <c r="R164" i="23"/>
  <c r="R169" i="23"/>
  <c r="R174" i="23"/>
  <c r="R15" i="24"/>
  <c r="R26" i="24"/>
  <c r="R31" i="24"/>
  <c r="R36" i="24"/>
  <c r="R41" i="24"/>
  <c r="R46" i="24"/>
  <c r="R51" i="24"/>
  <c r="R56" i="24"/>
  <c r="R62" i="24"/>
  <c r="R67" i="24"/>
  <c r="R72" i="24"/>
  <c r="R77" i="24"/>
  <c r="R82" i="24"/>
  <c r="R88" i="24"/>
  <c r="R93" i="24"/>
  <c r="R98" i="24"/>
  <c r="R103" i="24"/>
  <c r="R109" i="24"/>
  <c r="R114" i="24"/>
  <c r="R119" i="24"/>
  <c r="R124" i="24"/>
  <c r="R129" i="24"/>
  <c r="R134" i="24"/>
  <c r="R139" i="24"/>
  <c r="R144" i="24"/>
  <c r="R149" i="24"/>
  <c r="R154" i="24"/>
  <c r="R159" i="24"/>
  <c r="R164" i="24"/>
  <c r="R169" i="24"/>
  <c r="R174" i="24"/>
  <c r="R15" i="25"/>
  <c r="R26" i="25"/>
  <c r="R31" i="25"/>
  <c r="R36" i="25"/>
  <c r="R41" i="25"/>
  <c r="R46" i="25"/>
  <c r="R51" i="25"/>
  <c r="R56" i="25"/>
  <c r="R62" i="25"/>
  <c r="R67" i="25"/>
  <c r="R72" i="25"/>
  <c r="R77" i="25"/>
  <c r="R82" i="25"/>
  <c r="R88" i="25"/>
  <c r="R93" i="25"/>
  <c r="R98" i="25"/>
  <c r="R103" i="25"/>
  <c r="R109" i="25"/>
  <c r="R114" i="25"/>
  <c r="R119" i="25"/>
  <c r="R124" i="25"/>
  <c r="R129" i="25"/>
  <c r="R134" i="25"/>
  <c r="R139" i="25"/>
  <c r="R144" i="25"/>
  <c r="R149" i="25"/>
  <c r="R154" i="25"/>
  <c r="R159" i="25"/>
  <c r="R164" i="25"/>
  <c r="R169" i="25"/>
  <c r="R174" i="25"/>
  <c r="R15" i="26"/>
  <c r="R26" i="26"/>
  <c r="R31" i="26"/>
  <c r="R36" i="26"/>
  <c r="R41" i="26"/>
  <c r="R46" i="26"/>
  <c r="R51" i="26"/>
  <c r="R56" i="26"/>
  <c r="R62" i="26"/>
  <c r="R67" i="26"/>
  <c r="R72" i="26"/>
  <c r="R77" i="26"/>
  <c r="R82" i="26"/>
  <c r="R88" i="26"/>
  <c r="R93" i="26"/>
  <c r="R98" i="26"/>
  <c r="R103" i="26"/>
  <c r="R109" i="26"/>
  <c r="R114" i="26"/>
  <c r="R119" i="26"/>
  <c r="R124" i="26"/>
  <c r="R129" i="26"/>
  <c r="R134" i="26"/>
  <c r="R139" i="26"/>
  <c r="R144" i="26"/>
  <c r="R149" i="26"/>
  <c r="R154" i="26"/>
  <c r="R159" i="26"/>
  <c r="R164" i="26"/>
  <c r="R169" i="26"/>
  <c r="R174" i="26"/>
  <c r="R15" i="27"/>
  <c r="R26" i="27"/>
  <c r="R31" i="27"/>
  <c r="R36" i="27"/>
  <c r="R41" i="27"/>
  <c r="R46" i="27"/>
  <c r="R51" i="27"/>
  <c r="R56" i="27"/>
  <c r="R62" i="27"/>
  <c r="R67" i="27"/>
  <c r="R72" i="27"/>
  <c r="R77" i="27"/>
  <c r="R82" i="27"/>
  <c r="R88" i="27"/>
  <c r="R93" i="27"/>
  <c r="R98" i="27"/>
  <c r="R103" i="27"/>
  <c r="R109" i="27"/>
  <c r="R114" i="27"/>
  <c r="R119" i="27"/>
  <c r="R124" i="27"/>
  <c r="R129" i="27"/>
  <c r="R134" i="27"/>
  <c r="R139" i="27"/>
  <c r="R144" i="27"/>
  <c r="R149" i="27"/>
  <c r="R154" i="27"/>
  <c r="R159" i="27"/>
  <c r="R164" i="27"/>
  <c r="R169" i="27"/>
  <c r="R174" i="27"/>
  <c r="S15" i="14"/>
  <c r="S26" i="14"/>
  <c r="S31" i="14"/>
  <c r="S36" i="14"/>
  <c r="S41" i="14"/>
  <c r="S46" i="14"/>
  <c r="S51" i="14"/>
  <c r="S56" i="14"/>
  <c r="S62" i="14"/>
  <c r="S67" i="14"/>
  <c r="S72" i="14"/>
  <c r="S77" i="14"/>
  <c r="S82" i="14"/>
  <c r="S88" i="14"/>
  <c r="S93" i="14"/>
  <c r="S98" i="14"/>
  <c r="S103" i="14"/>
  <c r="S109" i="14"/>
  <c r="S114" i="14"/>
  <c r="S119" i="14"/>
  <c r="S124" i="14"/>
  <c r="S129" i="14"/>
  <c r="S134" i="14"/>
  <c r="S139" i="14"/>
  <c r="S144" i="14"/>
  <c r="S149" i="14"/>
  <c r="S154" i="14"/>
  <c r="S159" i="14"/>
  <c r="S164" i="14"/>
  <c r="S169" i="14"/>
  <c r="S174" i="14"/>
  <c r="S15" i="15"/>
  <c r="S26" i="15"/>
  <c r="S31" i="15"/>
  <c r="S36" i="15"/>
  <c r="S41" i="15"/>
  <c r="S46" i="15"/>
  <c r="S51" i="15"/>
  <c r="S56" i="15"/>
  <c r="S62" i="15"/>
  <c r="S67" i="15"/>
  <c r="S72" i="15"/>
  <c r="S77" i="15"/>
  <c r="S82" i="15"/>
  <c r="S88" i="15"/>
  <c r="S93" i="15"/>
  <c r="S98" i="15"/>
  <c r="S103" i="15"/>
  <c r="S109" i="15"/>
  <c r="S114" i="15"/>
  <c r="S119" i="15"/>
  <c r="S124" i="15"/>
  <c r="S129" i="15"/>
  <c r="S134" i="15"/>
  <c r="S139" i="15"/>
  <c r="S144" i="15"/>
  <c r="S149" i="15"/>
  <c r="S154" i="15"/>
  <c r="S159" i="15"/>
  <c r="S164" i="15"/>
  <c r="S169" i="15"/>
  <c r="S174" i="15"/>
  <c r="S15" i="16"/>
  <c r="S26" i="16"/>
  <c r="S31" i="16"/>
  <c r="S36" i="16"/>
  <c r="S41" i="16"/>
  <c r="S46" i="16"/>
  <c r="S51" i="16"/>
  <c r="S56" i="16"/>
  <c r="S62" i="16"/>
  <c r="S67" i="16"/>
  <c r="S72" i="16"/>
  <c r="S77" i="16"/>
  <c r="S82" i="16"/>
  <c r="S88" i="16"/>
  <c r="S93" i="16"/>
  <c r="S98" i="16"/>
  <c r="S103" i="16"/>
  <c r="S109" i="16"/>
  <c r="S114" i="16"/>
  <c r="S119" i="16"/>
  <c r="S124" i="16"/>
  <c r="S129" i="16"/>
  <c r="S134" i="16"/>
  <c r="S139" i="16"/>
  <c r="S144" i="16"/>
  <c r="S149" i="16"/>
  <c r="S154" i="16"/>
  <c r="S159" i="16"/>
  <c r="S164" i="16"/>
  <c r="S169" i="16"/>
  <c r="S174" i="16"/>
  <c r="S15" i="17"/>
  <c r="S26" i="17"/>
  <c r="S31" i="17"/>
  <c r="S36" i="17"/>
  <c r="S41" i="17"/>
  <c r="S46" i="17"/>
  <c r="S51" i="17"/>
  <c r="S56" i="17"/>
  <c r="S62" i="17"/>
  <c r="S67" i="17"/>
  <c r="S72" i="17"/>
  <c r="S77" i="17"/>
  <c r="S82" i="17"/>
  <c r="S88" i="17"/>
  <c r="S93" i="17"/>
  <c r="S98" i="17"/>
  <c r="S103" i="17"/>
  <c r="S109" i="17"/>
  <c r="S114" i="17"/>
  <c r="S119" i="17"/>
  <c r="S124" i="17"/>
  <c r="S129" i="17"/>
  <c r="S134" i="17"/>
  <c r="S139" i="17"/>
  <c r="S144" i="17"/>
  <c r="S149" i="17"/>
  <c r="S154" i="17"/>
  <c r="S159" i="17"/>
  <c r="S164" i="17"/>
  <c r="S169" i="17"/>
  <c r="S174" i="17"/>
  <c r="S15" i="18"/>
  <c r="S26" i="18"/>
  <c r="S31" i="18"/>
  <c r="S36" i="18"/>
  <c r="S41" i="18"/>
  <c r="S46" i="18"/>
  <c r="S51" i="18"/>
  <c r="S56" i="18"/>
  <c r="S62" i="18"/>
  <c r="S67" i="18"/>
  <c r="S72" i="18"/>
  <c r="S77" i="18"/>
  <c r="S82" i="18"/>
  <c r="S88" i="18"/>
  <c r="S93" i="18"/>
  <c r="S98" i="18"/>
  <c r="S103" i="18"/>
  <c r="S109" i="18"/>
  <c r="S114" i="18"/>
  <c r="S119" i="18"/>
  <c r="S124" i="18"/>
  <c r="S129" i="18"/>
  <c r="S134" i="18"/>
  <c r="S139" i="18"/>
  <c r="S144" i="18"/>
  <c r="S149" i="18"/>
  <c r="S154" i="18"/>
  <c r="S159" i="18"/>
  <c r="S164" i="18"/>
  <c r="S169" i="18"/>
  <c r="S174" i="18"/>
  <c r="S15" i="19"/>
  <c r="S26" i="19"/>
  <c r="S31" i="19"/>
  <c r="S36" i="19"/>
  <c r="S41" i="19"/>
  <c r="S46" i="19"/>
  <c r="S51" i="19"/>
  <c r="S56" i="19"/>
  <c r="S62" i="19"/>
  <c r="S67" i="19"/>
  <c r="S72" i="19"/>
  <c r="S77" i="19"/>
  <c r="S82" i="19"/>
  <c r="S88" i="19"/>
  <c r="S93" i="19"/>
  <c r="S98" i="19"/>
  <c r="S103" i="19"/>
  <c r="S109" i="19"/>
  <c r="S114" i="19"/>
  <c r="S119" i="19"/>
  <c r="S124" i="19"/>
  <c r="S129" i="19"/>
  <c r="S134" i="19"/>
  <c r="S139" i="19"/>
  <c r="S144" i="19"/>
  <c r="S149" i="19"/>
  <c r="S154" i="19"/>
  <c r="S159" i="19"/>
  <c r="S164" i="19"/>
  <c r="S169" i="19"/>
  <c r="S174" i="19"/>
  <c r="S15" i="20"/>
  <c r="S26" i="20"/>
  <c r="S31" i="20"/>
  <c r="S36" i="20"/>
  <c r="S41" i="20"/>
  <c r="S46" i="20"/>
  <c r="S51" i="20"/>
  <c r="S56" i="20"/>
  <c r="S62" i="20"/>
  <c r="S67" i="20"/>
  <c r="S72" i="20"/>
  <c r="S77" i="20"/>
  <c r="S82" i="20"/>
  <c r="S88" i="20"/>
  <c r="S93" i="20"/>
  <c r="S98" i="20"/>
  <c r="S103" i="20"/>
  <c r="S109" i="20"/>
  <c r="S114" i="20"/>
  <c r="S119" i="20"/>
  <c r="S124" i="20"/>
  <c r="S129" i="20"/>
  <c r="S134" i="20"/>
  <c r="S139" i="20"/>
  <c r="S144" i="20"/>
  <c r="S149" i="20"/>
  <c r="S154" i="20"/>
  <c r="S159" i="20"/>
  <c r="S164" i="20"/>
  <c r="S169" i="20"/>
  <c r="S174" i="20"/>
  <c r="S15" i="21"/>
  <c r="S26" i="21"/>
  <c r="S31" i="21"/>
  <c r="S36" i="21"/>
  <c r="S41" i="21"/>
  <c r="S46" i="21"/>
  <c r="S51" i="21"/>
  <c r="S56" i="21"/>
  <c r="S62" i="21"/>
  <c r="S67" i="21"/>
  <c r="S72" i="21"/>
  <c r="S77" i="21"/>
  <c r="S82" i="21"/>
  <c r="S88" i="21"/>
  <c r="S93" i="21"/>
  <c r="S98" i="21"/>
  <c r="S103" i="21"/>
  <c r="S109" i="21"/>
  <c r="S114" i="21"/>
  <c r="S119" i="21"/>
  <c r="S124" i="21"/>
  <c r="S129" i="21"/>
  <c r="S134" i="21"/>
  <c r="S139" i="21"/>
  <c r="S144" i="21"/>
  <c r="S149" i="21"/>
  <c r="S154" i="21"/>
  <c r="S159" i="21"/>
  <c r="S164" i="21"/>
  <c r="S169" i="21"/>
  <c r="S174" i="21"/>
  <c r="S15" i="22"/>
  <c r="S26" i="22"/>
  <c r="S31" i="22"/>
  <c r="S36" i="22"/>
  <c r="S41" i="22"/>
  <c r="S46" i="22"/>
  <c r="S51" i="22"/>
  <c r="S56" i="22"/>
  <c r="S62" i="22"/>
  <c r="S67" i="22"/>
  <c r="S72" i="22"/>
  <c r="S77" i="22"/>
  <c r="S82" i="22"/>
  <c r="S88" i="22"/>
  <c r="S93" i="22"/>
  <c r="S98" i="22"/>
  <c r="S103" i="22"/>
  <c r="S109" i="22"/>
  <c r="S114" i="22"/>
  <c r="S119" i="22"/>
  <c r="S124" i="22"/>
  <c r="S129" i="22"/>
  <c r="S134" i="22"/>
  <c r="S139" i="22"/>
  <c r="S144" i="22"/>
  <c r="S149" i="22"/>
  <c r="S154" i="22"/>
  <c r="S159" i="22"/>
  <c r="S164" i="22"/>
  <c r="S169" i="22"/>
  <c r="S174" i="22"/>
  <c r="S15" i="23"/>
  <c r="S26" i="23"/>
  <c r="S31" i="23"/>
  <c r="S36" i="23"/>
  <c r="S41" i="23"/>
  <c r="S46" i="23"/>
  <c r="S51" i="23"/>
  <c r="S56" i="23"/>
  <c r="S62" i="23"/>
  <c r="S67" i="23"/>
  <c r="S72" i="23"/>
  <c r="S77" i="23"/>
  <c r="S82" i="23"/>
  <c r="S88" i="23"/>
  <c r="S93" i="23"/>
  <c r="S98" i="23"/>
  <c r="S103" i="23"/>
  <c r="S109" i="23"/>
  <c r="S114" i="23"/>
  <c r="S119" i="23"/>
  <c r="S124" i="23"/>
  <c r="S129" i="23"/>
  <c r="S134" i="23"/>
  <c r="S139" i="23"/>
  <c r="S144" i="23"/>
  <c r="S149" i="23"/>
  <c r="S154" i="23"/>
  <c r="S159" i="23"/>
  <c r="S164" i="23"/>
  <c r="S169" i="23"/>
  <c r="S174" i="23"/>
  <c r="S15" i="24"/>
  <c r="S26" i="24"/>
  <c r="S31" i="24"/>
  <c r="S36" i="24"/>
  <c r="S41" i="24"/>
  <c r="S46" i="24"/>
  <c r="S51" i="24"/>
  <c r="S56" i="24"/>
  <c r="S62" i="24"/>
  <c r="S67" i="24"/>
  <c r="S72" i="24"/>
  <c r="S77" i="24"/>
  <c r="S82" i="24"/>
  <c r="S88" i="24"/>
  <c r="S93" i="24"/>
  <c r="S98" i="24"/>
  <c r="S103" i="24"/>
  <c r="S109" i="24"/>
  <c r="S114" i="24"/>
  <c r="S119" i="24"/>
  <c r="S124" i="24"/>
  <c r="S129" i="24"/>
  <c r="S134" i="24"/>
  <c r="S139" i="24"/>
  <c r="S144" i="24"/>
  <c r="S149" i="24"/>
  <c r="S154" i="24"/>
  <c r="S159" i="24"/>
  <c r="S164" i="24"/>
  <c r="S169" i="24"/>
  <c r="S174" i="24"/>
  <c r="S15" i="25"/>
  <c r="S26" i="25"/>
  <c r="S31" i="25"/>
  <c r="S36" i="25"/>
  <c r="S41" i="25"/>
  <c r="S46" i="25"/>
  <c r="S51" i="25"/>
  <c r="S56" i="25"/>
  <c r="S62" i="25"/>
  <c r="S67" i="25"/>
  <c r="S72" i="25"/>
  <c r="S77" i="25"/>
  <c r="S82" i="25"/>
  <c r="S88" i="25"/>
  <c r="S93" i="25"/>
  <c r="S98" i="25"/>
  <c r="S103" i="25"/>
  <c r="S109" i="25"/>
  <c r="S114" i="25"/>
  <c r="S119" i="25"/>
  <c r="S124" i="25"/>
  <c r="S129" i="25"/>
  <c r="S134" i="25"/>
  <c r="S139" i="25"/>
  <c r="S144" i="25"/>
  <c r="S149" i="25"/>
  <c r="S154" i="25"/>
  <c r="S159" i="25"/>
  <c r="S164" i="25"/>
  <c r="S169" i="25"/>
  <c r="S174" i="25"/>
  <c r="S15" i="26"/>
  <c r="S26" i="26"/>
  <c r="S31" i="26"/>
  <c r="S36" i="26"/>
  <c r="S41" i="26"/>
  <c r="S46" i="26"/>
  <c r="S51" i="26"/>
  <c r="S56" i="26"/>
  <c r="S62" i="26"/>
  <c r="S67" i="26"/>
  <c r="S72" i="26"/>
  <c r="S77" i="26"/>
  <c r="S82" i="26"/>
  <c r="S88" i="26"/>
  <c r="S93" i="26"/>
  <c r="S98" i="26"/>
  <c r="S103" i="26"/>
  <c r="S109" i="26"/>
  <c r="S114" i="26"/>
  <c r="S119" i="26"/>
  <c r="S124" i="26"/>
  <c r="S129" i="26"/>
  <c r="S134" i="26"/>
  <c r="S139" i="26"/>
  <c r="S144" i="26"/>
  <c r="S149" i="26"/>
  <c r="S154" i="26"/>
  <c r="S159" i="26"/>
  <c r="S164" i="26"/>
  <c r="S169" i="26"/>
  <c r="S174" i="26"/>
  <c r="S15" i="27"/>
  <c r="S26" i="27"/>
  <c r="S31" i="27"/>
  <c r="S36" i="27"/>
  <c r="S41" i="27"/>
  <c r="S46" i="27"/>
  <c r="S51" i="27"/>
  <c r="S56" i="27"/>
  <c r="S62" i="27"/>
  <c r="S67" i="27"/>
  <c r="S72" i="27"/>
  <c r="S77" i="27"/>
  <c r="S82" i="27"/>
  <c r="S88" i="27"/>
  <c r="S93" i="27"/>
  <c r="S98" i="27"/>
  <c r="S103" i="27"/>
  <c r="S109" i="27"/>
  <c r="S114" i="27"/>
  <c r="S119" i="27"/>
  <c r="S124" i="27"/>
  <c r="S129" i="27"/>
  <c r="S134" i="27"/>
  <c r="S139" i="27"/>
  <c r="S144" i="27"/>
  <c r="S149" i="27"/>
  <c r="S154" i="27"/>
  <c r="S159" i="27"/>
  <c r="S164" i="27"/>
  <c r="S169" i="27"/>
  <c r="S174" i="27"/>
  <c r="T15" i="14"/>
  <c r="T26" i="14"/>
  <c r="T31" i="14"/>
  <c r="T36" i="14"/>
  <c r="T41" i="14"/>
  <c r="T46" i="14"/>
  <c r="T51" i="14"/>
  <c r="T56" i="14"/>
  <c r="T62" i="14"/>
  <c r="T67" i="14"/>
  <c r="T72" i="14"/>
  <c r="T77" i="14"/>
  <c r="T82" i="14"/>
  <c r="T88" i="14"/>
  <c r="T93" i="14"/>
  <c r="T98" i="14"/>
  <c r="T103" i="14"/>
  <c r="T109" i="14"/>
  <c r="T114" i="14"/>
  <c r="T119" i="14"/>
  <c r="T124" i="14"/>
  <c r="T129" i="14"/>
  <c r="T134" i="14"/>
  <c r="T139" i="14"/>
  <c r="T144" i="14"/>
  <c r="T149" i="14"/>
  <c r="T154" i="14"/>
  <c r="T159" i="14"/>
  <c r="T164" i="14"/>
  <c r="T169" i="14"/>
  <c r="T174" i="14"/>
  <c r="T15" i="15"/>
  <c r="T26" i="15"/>
  <c r="T31" i="15"/>
  <c r="T36" i="15"/>
  <c r="T41" i="15"/>
  <c r="T46" i="15"/>
  <c r="T51" i="15"/>
  <c r="T56" i="15"/>
  <c r="T62" i="15"/>
  <c r="T67" i="15"/>
  <c r="T72" i="15"/>
  <c r="T77" i="15"/>
  <c r="T82" i="15"/>
  <c r="T88" i="15"/>
  <c r="T93" i="15"/>
  <c r="T98" i="15"/>
  <c r="T103" i="15"/>
  <c r="T109" i="15"/>
  <c r="T114" i="15"/>
  <c r="T119" i="15"/>
  <c r="T124" i="15"/>
  <c r="T129" i="15"/>
  <c r="T134" i="15"/>
  <c r="T139" i="15"/>
  <c r="T144" i="15"/>
  <c r="T149" i="15"/>
  <c r="T154" i="15"/>
  <c r="T159" i="15"/>
  <c r="T164" i="15"/>
  <c r="T169" i="15"/>
  <c r="T174" i="15"/>
  <c r="T15" i="16"/>
  <c r="T26" i="16"/>
  <c r="T31" i="16"/>
  <c r="T36" i="16"/>
  <c r="T41" i="16"/>
  <c r="T46" i="16"/>
  <c r="T51" i="16"/>
  <c r="T56" i="16"/>
  <c r="T62" i="16"/>
  <c r="T67" i="16"/>
  <c r="T72" i="16"/>
  <c r="T77" i="16"/>
  <c r="T82" i="16"/>
  <c r="T88" i="16"/>
  <c r="T93" i="16"/>
  <c r="T98" i="16"/>
  <c r="T103" i="16"/>
  <c r="T109" i="16"/>
  <c r="T114" i="16"/>
  <c r="T119" i="16"/>
  <c r="T124" i="16"/>
  <c r="T129" i="16"/>
  <c r="T134" i="16"/>
  <c r="T139" i="16"/>
  <c r="T144" i="16"/>
  <c r="T149" i="16"/>
  <c r="T154" i="16"/>
  <c r="T159" i="16"/>
  <c r="T164" i="16"/>
  <c r="T169" i="16"/>
  <c r="T174" i="16"/>
  <c r="T15" i="17"/>
  <c r="T26" i="17"/>
  <c r="T31" i="17"/>
  <c r="T36" i="17"/>
  <c r="T41" i="17"/>
  <c r="T46" i="17"/>
  <c r="T51" i="17"/>
  <c r="T56" i="17"/>
  <c r="T62" i="17"/>
  <c r="T67" i="17"/>
  <c r="T72" i="17"/>
  <c r="T77" i="17"/>
  <c r="T82" i="17"/>
  <c r="T88" i="17"/>
  <c r="T93" i="17"/>
  <c r="T98" i="17"/>
  <c r="T103" i="17"/>
  <c r="T109" i="17"/>
  <c r="T114" i="17"/>
  <c r="T119" i="17"/>
  <c r="T124" i="17"/>
  <c r="T129" i="17"/>
  <c r="T134" i="17"/>
  <c r="T139" i="17"/>
  <c r="T144" i="17"/>
  <c r="T149" i="17"/>
  <c r="T154" i="17"/>
  <c r="T159" i="17"/>
  <c r="T164" i="17"/>
  <c r="T169" i="17"/>
  <c r="T174" i="17"/>
  <c r="T15" i="18"/>
  <c r="T26" i="18"/>
  <c r="T31" i="18"/>
  <c r="T36" i="18"/>
  <c r="T41" i="18"/>
  <c r="T46" i="18"/>
  <c r="T51" i="18"/>
  <c r="T56" i="18"/>
  <c r="T62" i="18"/>
  <c r="T67" i="18"/>
  <c r="T72" i="18"/>
  <c r="T77" i="18"/>
  <c r="T82" i="18"/>
  <c r="T88" i="18"/>
  <c r="T93" i="18"/>
  <c r="T98" i="18"/>
  <c r="T103" i="18"/>
  <c r="T109" i="18"/>
  <c r="T114" i="18"/>
  <c r="T119" i="18"/>
  <c r="T124" i="18"/>
  <c r="T129" i="18"/>
  <c r="T134" i="18"/>
  <c r="T139" i="18"/>
  <c r="T144" i="18"/>
  <c r="T149" i="18"/>
  <c r="T154" i="18"/>
  <c r="T159" i="18"/>
  <c r="T164" i="18"/>
  <c r="T169" i="18"/>
  <c r="T174" i="18"/>
  <c r="T15" i="19"/>
  <c r="T26" i="19"/>
  <c r="T31" i="19"/>
  <c r="T36" i="19"/>
  <c r="T41" i="19"/>
  <c r="T46" i="19"/>
  <c r="T51" i="19"/>
  <c r="T56" i="19"/>
  <c r="T62" i="19"/>
  <c r="T67" i="19"/>
  <c r="T72" i="19"/>
  <c r="T77" i="19"/>
  <c r="T82" i="19"/>
  <c r="T88" i="19"/>
  <c r="T93" i="19"/>
  <c r="T98" i="19"/>
  <c r="T103" i="19"/>
  <c r="T109" i="19"/>
  <c r="T114" i="19"/>
  <c r="T119" i="19"/>
  <c r="T124" i="19"/>
  <c r="T129" i="19"/>
  <c r="T134" i="19"/>
  <c r="T139" i="19"/>
  <c r="T144" i="19"/>
  <c r="T149" i="19"/>
  <c r="T154" i="19"/>
  <c r="T159" i="19"/>
  <c r="T164" i="19"/>
  <c r="T169" i="19"/>
  <c r="T174" i="19"/>
  <c r="T15" i="20"/>
  <c r="T26" i="20"/>
  <c r="T31" i="20"/>
  <c r="T36" i="20"/>
  <c r="T41" i="20"/>
  <c r="T46" i="20"/>
  <c r="T51" i="20"/>
  <c r="T56" i="20"/>
  <c r="T62" i="20"/>
  <c r="T67" i="20"/>
  <c r="T72" i="20"/>
  <c r="T77" i="20"/>
  <c r="T82" i="20"/>
  <c r="T88" i="20"/>
  <c r="T93" i="20"/>
  <c r="T98" i="20"/>
  <c r="T103" i="20"/>
  <c r="T109" i="20"/>
  <c r="T114" i="20"/>
  <c r="T119" i="20"/>
  <c r="T124" i="20"/>
  <c r="T129" i="20"/>
  <c r="T134" i="20"/>
  <c r="T139" i="20"/>
  <c r="T144" i="20"/>
  <c r="T149" i="20"/>
  <c r="T154" i="20"/>
  <c r="T159" i="20"/>
  <c r="T164" i="20"/>
  <c r="T169" i="20"/>
  <c r="T174" i="20"/>
  <c r="T15" i="21"/>
  <c r="T26" i="21"/>
  <c r="T31" i="21"/>
  <c r="T36" i="21"/>
  <c r="T41" i="21"/>
  <c r="T46" i="21"/>
  <c r="T51" i="21"/>
  <c r="T56" i="21"/>
  <c r="T62" i="21"/>
  <c r="T67" i="21"/>
  <c r="T72" i="21"/>
  <c r="T77" i="21"/>
  <c r="T82" i="21"/>
  <c r="T88" i="21"/>
  <c r="T93" i="21"/>
  <c r="T98" i="21"/>
  <c r="T103" i="21"/>
  <c r="T109" i="21"/>
  <c r="T114" i="21"/>
  <c r="T119" i="21"/>
  <c r="T124" i="21"/>
  <c r="T129" i="21"/>
  <c r="T134" i="21"/>
  <c r="T139" i="21"/>
  <c r="T144" i="21"/>
  <c r="T149" i="21"/>
  <c r="T154" i="21"/>
  <c r="T159" i="21"/>
  <c r="T164" i="21"/>
  <c r="T169" i="21"/>
  <c r="T174" i="21"/>
  <c r="T15" i="22"/>
  <c r="T26" i="22"/>
  <c r="T31" i="22"/>
  <c r="T36" i="22"/>
  <c r="T41" i="22"/>
  <c r="T46" i="22"/>
  <c r="T51" i="22"/>
  <c r="T56" i="22"/>
  <c r="T62" i="22"/>
  <c r="T67" i="22"/>
  <c r="T72" i="22"/>
  <c r="T77" i="22"/>
  <c r="T82" i="22"/>
  <c r="T88" i="22"/>
  <c r="T93" i="22"/>
  <c r="T98" i="22"/>
  <c r="T103" i="22"/>
  <c r="T109" i="22"/>
  <c r="T114" i="22"/>
  <c r="T119" i="22"/>
  <c r="T124" i="22"/>
  <c r="T129" i="22"/>
  <c r="T134" i="22"/>
  <c r="T139" i="22"/>
  <c r="T144" i="22"/>
  <c r="T149" i="22"/>
  <c r="T154" i="22"/>
  <c r="T159" i="22"/>
  <c r="T164" i="22"/>
  <c r="T169" i="22"/>
  <c r="T174" i="22"/>
  <c r="T15" i="23"/>
  <c r="T26" i="23"/>
  <c r="T31" i="23"/>
  <c r="T36" i="23"/>
  <c r="T41" i="23"/>
  <c r="T46" i="23"/>
  <c r="T51" i="23"/>
  <c r="T56" i="23"/>
  <c r="T62" i="23"/>
  <c r="T67" i="23"/>
  <c r="T72" i="23"/>
  <c r="T77" i="23"/>
  <c r="T82" i="23"/>
  <c r="T88" i="23"/>
  <c r="T93" i="23"/>
  <c r="T98" i="23"/>
  <c r="T103" i="23"/>
  <c r="T109" i="23"/>
  <c r="T114" i="23"/>
  <c r="T119" i="23"/>
  <c r="T124" i="23"/>
  <c r="T129" i="23"/>
  <c r="T134" i="23"/>
  <c r="T139" i="23"/>
  <c r="T144" i="23"/>
  <c r="T149" i="23"/>
  <c r="T154" i="23"/>
  <c r="T159" i="23"/>
  <c r="T164" i="23"/>
  <c r="T169" i="23"/>
  <c r="T174" i="23"/>
  <c r="T15" i="24"/>
  <c r="T26" i="24"/>
  <c r="T31" i="24"/>
  <c r="T36" i="24"/>
  <c r="T41" i="24"/>
  <c r="T46" i="24"/>
  <c r="T51" i="24"/>
  <c r="T56" i="24"/>
  <c r="T62" i="24"/>
  <c r="T67" i="24"/>
  <c r="T72" i="24"/>
  <c r="T77" i="24"/>
  <c r="T82" i="24"/>
  <c r="T88" i="24"/>
  <c r="T93" i="24"/>
  <c r="T98" i="24"/>
  <c r="T103" i="24"/>
  <c r="T109" i="24"/>
  <c r="T114" i="24"/>
  <c r="T119" i="24"/>
  <c r="T124" i="24"/>
  <c r="T129" i="24"/>
  <c r="T134" i="24"/>
  <c r="T139" i="24"/>
  <c r="T144" i="24"/>
  <c r="T149" i="24"/>
  <c r="T154" i="24"/>
  <c r="T159" i="24"/>
  <c r="T164" i="24"/>
  <c r="T169" i="24"/>
  <c r="T174" i="24"/>
  <c r="T15" i="25"/>
  <c r="T26" i="25"/>
  <c r="T31" i="25"/>
  <c r="T36" i="25"/>
  <c r="T41" i="25"/>
  <c r="T46" i="25"/>
  <c r="T51" i="25"/>
  <c r="T56" i="25"/>
  <c r="T62" i="25"/>
  <c r="T67" i="25"/>
  <c r="T72" i="25"/>
  <c r="T77" i="25"/>
  <c r="T82" i="25"/>
  <c r="T88" i="25"/>
  <c r="T93" i="25"/>
  <c r="T98" i="25"/>
  <c r="T103" i="25"/>
  <c r="T109" i="25"/>
  <c r="T114" i="25"/>
  <c r="T119" i="25"/>
  <c r="T124" i="25"/>
  <c r="T129" i="25"/>
  <c r="T134" i="25"/>
  <c r="T139" i="25"/>
  <c r="T144" i="25"/>
  <c r="T149" i="25"/>
  <c r="T154" i="25"/>
  <c r="T159" i="25"/>
  <c r="T164" i="25"/>
  <c r="T169" i="25"/>
  <c r="T174" i="25"/>
  <c r="T15" i="26"/>
  <c r="T26" i="26"/>
  <c r="T31" i="26"/>
  <c r="T36" i="26"/>
  <c r="T41" i="26"/>
  <c r="T46" i="26"/>
  <c r="T51" i="26"/>
  <c r="T56" i="26"/>
  <c r="T62" i="26"/>
  <c r="T67" i="26"/>
  <c r="T72" i="26"/>
  <c r="T77" i="26"/>
  <c r="T82" i="26"/>
  <c r="T88" i="26"/>
  <c r="T93" i="26"/>
  <c r="T98" i="26"/>
  <c r="T103" i="26"/>
  <c r="T109" i="26"/>
  <c r="T114" i="26"/>
  <c r="T119" i="26"/>
  <c r="T124" i="26"/>
  <c r="T129" i="26"/>
  <c r="T134" i="26"/>
  <c r="T139" i="26"/>
  <c r="T144" i="26"/>
  <c r="T149" i="26"/>
  <c r="T154" i="26"/>
  <c r="T159" i="26"/>
  <c r="T164" i="26"/>
  <c r="T169" i="26"/>
  <c r="T174" i="26"/>
  <c r="T15" i="27"/>
  <c r="T26" i="27"/>
  <c r="T31" i="27"/>
  <c r="T36" i="27"/>
  <c r="T41" i="27"/>
  <c r="T46" i="27"/>
  <c r="T51" i="27"/>
  <c r="T56" i="27"/>
  <c r="T62" i="27"/>
  <c r="T67" i="27"/>
  <c r="T72" i="27"/>
  <c r="T77" i="27"/>
  <c r="T82" i="27"/>
  <c r="T88" i="27"/>
  <c r="T93" i="27"/>
  <c r="T98" i="27"/>
  <c r="T103" i="27"/>
  <c r="T109" i="27"/>
  <c r="T114" i="27"/>
  <c r="T119" i="27"/>
  <c r="T124" i="27"/>
  <c r="T129" i="27"/>
  <c r="T134" i="27"/>
  <c r="T139" i="27"/>
  <c r="T144" i="27"/>
  <c r="T149" i="27"/>
  <c r="T154" i="27"/>
  <c r="T159" i="27"/>
  <c r="T164" i="27"/>
  <c r="T169" i="27"/>
  <c r="T174" i="27"/>
  <c r="U15" i="14"/>
  <c r="U26" i="14"/>
  <c r="U31" i="14"/>
  <c r="U36" i="14"/>
  <c r="U41" i="14"/>
  <c r="U46" i="14"/>
  <c r="U51" i="14"/>
  <c r="U56" i="14"/>
  <c r="U62" i="14"/>
  <c r="U67" i="14"/>
  <c r="U72" i="14"/>
  <c r="U77" i="14"/>
  <c r="U82" i="14"/>
  <c r="U88" i="14"/>
  <c r="U93" i="14"/>
  <c r="U98" i="14"/>
  <c r="U103" i="14"/>
  <c r="U109" i="14"/>
  <c r="U114" i="14"/>
  <c r="U119" i="14"/>
  <c r="U124" i="14"/>
  <c r="U129" i="14"/>
  <c r="U134" i="14"/>
  <c r="U139" i="14"/>
  <c r="U144" i="14"/>
  <c r="U149" i="14"/>
  <c r="U154" i="14"/>
  <c r="U159" i="14"/>
  <c r="U164" i="14"/>
  <c r="U169" i="14"/>
  <c r="U174" i="14"/>
  <c r="U15" i="15"/>
  <c r="U26" i="15"/>
  <c r="U31" i="15"/>
  <c r="U36" i="15"/>
  <c r="U41" i="15"/>
  <c r="U46" i="15"/>
  <c r="U51" i="15"/>
  <c r="U56" i="15"/>
  <c r="U62" i="15"/>
  <c r="U67" i="15"/>
  <c r="U72" i="15"/>
  <c r="U77" i="15"/>
  <c r="U82" i="15"/>
  <c r="U88" i="15"/>
  <c r="U93" i="15"/>
  <c r="U98" i="15"/>
  <c r="U103" i="15"/>
  <c r="U109" i="15"/>
  <c r="U114" i="15"/>
  <c r="U119" i="15"/>
  <c r="U124" i="15"/>
  <c r="U129" i="15"/>
  <c r="U134" i="15"/>
  <c r="U139" i="15"/>
  <c r="U144" i="15"/>
  <c r="U149" i="15"/>
  <c r="U154" i="15"/>
  <c r="U159" i="15"/>
  <c r="U164" i="15"/>
  <c r="U169" i="15"/>
  <c r="U174" i="15"/>
  <c r="U15" i="16"/>
  <c r="U26" i="16"/>
  <c r="U31" i="16"/>
  <c r="U36" i="16"/>
  <c r="U41" i="16"/>
  <c r="U46" i="16"/>
  <c r="U51" i="16"/>
  <c r="U56" i="16"/>
  <c r="U62" i="16"/>
  <c r="U67" i="16"/>
  <c r="U72" i="16"/>
  <c r="U77" i="16"/>
  <c r="U82" i="16"/>
  <c r="U88" i="16"/>
  <c r="U93" i="16"/>
  <c r="U98" i="16"/>
  <c r="U103" i="16"/>
  <c r="U109" i="16"/>
  <c r="U114" i="16"/>
  <c r="U119" i="16"/>
  <c r="U124" i="16"/>
  <c r="U129" i="16"/>
  <c r="U134" i="16"/>
  <c r="U139" i="16"/>
  <c r="U144" i="16"/>
  <c r="U149" i="16"/>
  <c r="U154" i="16"/>
  <c r="U159" i="16"/>
  <c r="U164" i="16"/>
  <c r="U169" i="16"/>
  <c r="U174" i="16"/>
  <c r="U15" i="17"/>
  <c r="U26" i="17"/>
  <c r="U31" i="17"/>
  <c r="U36" i="17"/>
  <c r="U41" i="17"/>
  <c r="U46" i="17"/>
  <c r="U51" i="17"/>
  <c r="U56" i="17"/>
  <c r="U62" i="17"/>
  <c r="U67" i="17"/>
  <c r="U72" i="17"/>
  <c r="U77" i="17"/>
  <c r="U82" i="17"/>
  <c r="U88" i="17"/>
  <c r="U93" i="17"/>
  <c r="U98" i="17"/>
  <c r="U103" i="17"/>
  <c r="U109" i="17"/>
  <c r="U114" i="17"/>
  <c r="U119" i="17"/>
  <c r="U124" i="17"/>
  <c r="U129" i="17"/>
  <c r="U134" i="17"/>
  <c r="U139" i="17"/>
  <c r="U144" i="17"/>
  <c r="U149" i="17"/>
  <c r="U154" i="17"/>
  <c r="U159" i="17"/>
  <c r="U164" i="17"/>
  <c r="U169" i="17"/>
  <c r="U174" i="17"/>
  <c r="U15" i="18"/>
  <c r="U26" i="18"/>
  <c r="U31" i="18"/>
  <c r="U36" i="18"/>
  <c r="U41" i="18"/>
  <c r="U46" i="18"/>
  <c r="U51" i="18"/>
  <c r="U56" i="18"/>
  <c r="U62" i="18"/>
  <c r="U67" i="18"/>
  <c r="U72" i="18"/>
  <c r="U77" i="18"/>
  <c r="U82" i="18"/>
  <c r="U88" i="18"/>
  <c r="U93" i="18"/>
  <c r="U98" i="18"/>
  <c r="U103" i="18"/>
  <c r="U109" i="18"/>
  <c r="U114" i="18"/>
  <c r="U119" i="18"/>
  <c r="U124" i="18"/>
  <c r="U129" i="18"/>
  <c r="U134" i="18"/>
  <c r="U139" i="18"/>
  <c r="U144" i="18"/>
  <c r="U149" i="18"/>
  <c r="U154" i="18"/>
  <c r="U159" i="18"/>
  <c r="U164" i="18"/>
  <c r="U169" i="18"/>
  <c r="U174" i="18"/>
  <c r="U15" i="19"/>
  <c r="U26" i="19"/>
  <c r="U31" i="19"/>
  <c r="U36" i="19"/>
  <c r="U41" i="19"/>
  <c r="U46" i="19"/>
  <c r="U51" i="19"/>
  <c r="U56" i="19"/>
  <c r="U62" i="19"/>
  <c r="U67" i="19"/>
  <c r="U72" i="19"/>
  <c r="U77" i="19"/>
  <c r="U82" i="19"/>
  <c r="U88" i="19"/>
  <c r="U93" i="19"/>
  <c r="U98" i="19"/>
  <c r="U103" i="19"/>
  <c r="U109" i="19"/>
  <c r="U114" i="19"/>
  <c r="U119" i="19"/>
  <c r="U124" i="19"/>
  <c r="U129" i="19"/>
  <c r="U134" i="19"/>
  <c r="U139" i="19"/>
  <c r="U144" i="19"/>
  <c r="U149" i="19"/>
  <c r="U154" i="19"/>
  <c r="U159" i="19"/>
  <c r="U164" i="19"/>
  <c r="U169" i="19"/>
  <c r="U174" i="19"/>
  <c r="U15" i="20"/>
  <c r="U26" i="20"/>
  <c r="U31" i="20"/>
  <c r="U36" i="20"/>
  <c r="U41" i="20"/>
  <c r="U46" i="20"/>
  <c r="U51" i="20"/>
  <c r="U56" i="20"/>
  <c r="U62" i="20"/>
  <c r="U67" i="20"/>
  <c r="U72" i="20"/>
  <c r="U77" i="20"/>
  <c r="U82" i="20"/>
  <c r="U88" i="20"/>
  <c r="U93" i="20"/>
  <c r="U98" i="20"/>
  <c r="U103" i="20"/>
  <c r="U109" i="20"/>
  <c r="U114" i="20"/>
  <c r="U119" i="20"/>
  <c r="U124" i="20"/>
  <c r="U129" i="20"/>
  <c r="U134" i="20"/>
  <c r="U139" i="20"/>
  <c r="U144" i="20"/>
  <c r="U149" i="20"/>
  <c r="U154" i="20"/>
  <c r="U159" i="20"/>
  <c r="U164" i="20"/>
  <c r="U169" i="20"/>
  <c r="U174" i="20"/>
  <c r="U15" i="21"/>
  <c r="U26" i="21"/>
  <c r="U31" i="21"/>
  <c r="U36" i="21"/>
  <c r="U41" i="21"/>
  <c r="U46" i="21"/>
  <c r="U51" i="21"/>
  <c r="U56" i="21"/>
  <c r="U62" i="21"/>
  <c r="U67" i="21"/>
  <c r="U72" i="21"/>
  <c r="U77" i="21"/>
  <c r="U82" i="21"/>
  <c r="U88" i="21"/>
  <c r="U93" i="21"/>
  <c r="U98" i="21"/>
  <c r="U103" i="21"/>
  <c r="U109" i="21"/>
  <c r="U114" i="21"/>
  <c r="U119" i="21"/>
  <c r="U124" i="21"/>
  <c r="U129" i="21"/>
  <c r="U134" i="21"/>
  <c r="U139" i="21"/>
  <c r="U144" i="21"/>
  <c r="U149" i="21"/>
  <c r="U154" i="21"/>
  <c r="U159" i="21"/>
  <c r="U164" i="21"/>
  <c r="U169" i="21"/>
  <c r="U174" i="21"/>
  <c r="U15" i="22"/>
  <c r="U26" i="22"/>
  <c r="U31" i="22"/>
  <c r="U36" i="22"/>
  <c r="U41" i="22"/>
  <c r="U46" i="22"/>
  <c r="U51" i="22"/>
  <c r="U56" i="22"/>
  <c r="U62" i="22"/>
  <c r="U67" i="22"/>
  <c r="U72" i="22"/>
  <c r="U77" i="22"/>
  <c r="U82" i="22"/>
  <c r="U88" i="22"/>
  <c r="U93" i="22"/>
  <c r="U98" i="22"/>
  <c r="U103" i="22"/>
  <c r="U109" i="22"/>
  <c r="U114" i="22"/>
  <c r="U119" i="22"/>
  <c r="U124" i="22"/>
  <c r="U129" i="22"/>
  <c r="U134" i="22"/>
  <c r="U139" i="22"/>
  <c r="U144" i="22"/>
  <c r="U149" i="22"/>
  <c r="U154" i="22"/>
  <c r="U159" i="22"/>
  <c r="U164" i="22"/>
  <c r="U169" i="22"/>
  <c r="U174" i="22"/>
  <c r="U15" i="23"/>
  <c r="U26" i="23"/>
  <c r="U31" i="23"/>
  <c r="U36" i="23"/>
  <c r="U41" i="23"/>
  <c r="U46" i="23"/>
  <c r="U51" i="23"/>
  <c r="U56" i="23"/>
  <c r="U62" i="23"/>
  <c r="U67" i="23"/>
  <c r="U72" i="23"/>
  <c r="U77" i="23"/>
  <c r="U82" i="23"/>
  <c r="U88" i="23"/>
  <c r="U93" i="23"/>
  <c r="U98" i="23"/>
  <c r="U103" i="23"/>
  <c r="U109" i="23"/>
  <c r="U114" i="23"/>
  <c r="U119" i="23"/>
  <c r="U124" i="23"/>
  <c r="U129" i="23"/>
  <c r="U134" i="23"/>
  <c r="U139" i="23"/>
  <c r="U144" i="23"/>
  <c r="U149" i="23"/>
  <c r="U154" i="23"/>
  <c r="U159" i="23"/>
  <c r="U164" i="23"/>
  <c r="U169" i="23"/>
  <c r="U174" i="23"/>
  <c r="U15" i="24"/>
  <c r="U26" i="24"/>
  <c r="U31" i="24"/>
  <c r="U36" i="24"/>
  <c r="U41" i="24"/>
  <c r="U46" i="24"/>
  <c r="U51" i="24"/>
  <c r="U56" i="24"/>
  <c r="U62" i="24"/>
  <c r="U67" i="24"/>
  <c r="U72" i="24"/>
  <c r="U77" i="24"/>
  <c r="U82" i="24"/>
  <c r="U88" i="24"/>
  <c r="U93" i="24"/>
  <c r="U98" i="24"/>
  <c r="U103" i="24"/>
  <c r="U109" i="24"/>
  <c r="U114" i="24"/>
  <c r="U119" i="24"/>
  <c r="U124" i="24"/>
  <c r="U129" i="24"/>
  <c r="U134" i="24"/>
  <c r="U139" i="24"/>
  <c r="U144" i="24"/>
  <c r="U149" i="24"/>
  <c r="U154" i="24"/>
  <c r="U159" i="24"/>
  <c r="U164" i="24"/>
  <c r="U169" i="24"/>
  <c r="U174" i="24"/>
  <c r="U15" i="25"/>
  <c r="U26" i="25"/>
  <c r="U31" i="25"/>
  <c r="U36" i="25"/>
  <c r="U41" i="25"/>
  <c r="U46" i="25"/>
  <c r="U51" i="25"/>
  <c r="U56" i="25"/>
  <c r="U62" i="25"/>
  <c r="U67" i="25"/>
  <c r="U72" i="25"/>
  <c r="U77" i="25"/>
  <c r="U82" i="25"/>
  <c r="U88" i="25"/>
  <c r="U93" i="25"/>
  <c r="U98" i="25"/>
  <c r="U103" i="25"/>
  <c r="U109" i="25"/>
  <c r="U114" i="25"/>
  <c r="U119" i="25"/>
  <c r="U124" i="25"/>
  <c r="U129" i="25"/>
  <c r="U134" i="25"/>
  <c r="U139" i="25"/>
  <c r="U144" i="25"/>
  <c r="U149" i="25"/>
  <c r="U154" i="25"/>
  <c r="U159" i="25"/>
  <c r="U164" i="25"/>
  <c r="U169" i="25"/>
  <c r="U174" i="25"/>
  <c r="U15" i="26"/>
  <c r="U26" i="26"/>
  <c r="U31" i="26"/>
  <c r="U36" i="26"/>
  <c r="U41" i="26"/>
  <c r="U46" i="26"/>
  <c r="U51" i="26"/>
  <c r="U56" i="26"/>
  <c r="U62" i="26"/>
  <c r="U67" i="26"/>
  <c r="U72" i="26"/>
  <c r="U77" i="26"/>
  <c r="U82" i="26"/>
  <c r="U88" i="26"/>
  <c r="U93" i="26"/>
  <c r="U98" i="26"/>
  <c r="U103" i="26"/>
  <c r="U109" i="26"/>
  <c r="U114" i="26"/>
  <c r="U119" i="26"/>
  <c r="U124" i="26"/>
  <c r="U129" i="26"/>
  <c r="U134" i="26"/>
  <c r="U139" i="26"/>
  <c r="U144" i="26"/>
  <c r="U149" i="26"/>
  <c r="U154" i="26"/>
  <c r="U159" i="26"/>
  <c r="U164" i="26"/>
  <c r="U169" i="26"/>
  <c r="U174" i="26"/>
  <c r="U15" i="27"/>
  <c r="U26" i="27"/>
  <c r="U31" i="27"/>
  <c r="U36" i="27"/>
  <c r="U41" i="27"/>
  <c r="U46" i="27"/>
  <c r="U51" i="27"/>
  <c r="U56" i="27"/>
  <c r="U62" i="27"/>
  <c r="U67" i="27"/>
  <c r="U72" i="27"/>
  <c r="U77" i="27"/>
  <c r="U82" i="27"/>
  <c r="U88" i="27"/>
  <c r="U93" i="27"/>
  <c r="U98" i="27"/>
  <c r="U103" i="27"/>
  <c r="U109" i="27"/>
  <c r="U114" i="27"/>
  <c r="U119" i="27"/>
  <c r="U124" i="27"/>
  <c r="U129" i="27"/>
  <c r="U134" i="27"/>
  <c r="U139" i="27"/>
  <c r="U144" i="27"/>
  <c r="U149" i="27"/>
  <c r="U154" i="27"/>
  <c r="U159" i="27"/>
  <c r="U164" i="27"/>
  <c r="U169" i="27"/>
  <c r="U174" i="27"/>
  <c r="F15" i="14"/>
  <c r="F26" i="14"/>
  <c r="F31" i="14"/>
  <c r="F36" i="14"/>
  <c r="F41" i="14"/>
  <c r="F46" i="14"/>
  <c r="F51" i="14"/>
  <c r="F56" i="14"/>
  <c r="F62" i="14"/>
  <c r="F67" i="14"/>
  <c r="F72" i="14"/>
  <c r="F77" i="14"/>
  <c r="F82" i="14"/>
  <c r="F88" i="14"/>
  <c r="F93" i="14"/>
  <c r="F98" i="14"/>
  <c r="F103" i="14"/>
  <c r="F109" i="14"/>
  <c r="F114" i="14"/>
  <c r="F119" i="14"/>
  <c r="F124" i="14"/>
  <c r="F129" i="14"/>
  <c r="F134" i="14"/>
  <c r="F139" i="14"/>
  <c r="F144" i="14"/>
  <c r="F149" i="14"/>
  <c r="F154" i="14"/>
  <c r="F159" i="14"/>
  <c r="F164" i="14"/>
  <c r="F169" i="14"/>
  <c r="F174" i="14"/>
  <c r="F15" i="15"/>
  <c r="F26" i="15"/>
  <c r="F31" i="15"/>
  <c r="F36" i="15"/>
  <c r="F41" i="15"/>
  <c r="F46" i="15"/>
  <c r="F51" i="15"/>
  <c r="F56" i="15"/>
  <c r="F62" i="15"/>
  <c r="F67" i="15"/>
  <c r="F72" i="15"/>
  <c r="F77" i="15"/>
  <c r="F82" i="15"/>
  <c r="F88" i="15"/>
  <c r="F93" i="15"/>
  <c r="F98" i="15"/>
  <c r="F103" i="15"/>
  <c r="F109" i="15"/>
  <c r="F114" i="15"/>
  <c r="F119" i="15"/>
  <c r="F124" i="15"/>
  <c r="F129" i="15"/>
  <c r="F134" i="15"/>
  <c r="F139" i="15"/>
  <c r="F144" i="15"/>
  <c r="F149" i="15"/>
  <c r="F154" i="15"/>
  <c r="F159" i="15"/>
  <c r="F164" i="15"/>
  <c r="F169" i="15"/>
  <c r="F174" i="15"/>
  <c r="F15" i="16"/>
  <c r="F26" i="16"/>
  <c r="F31" i="16"/>
  <c r="F36" i="16"/>
  <c r="F41" i="16"/>
  <c r="F46" i="16"/>
  <c r="F51" i="16"/>
  <c r="F56" i="16"/>
  <c r="F62" i="16"/>
  <c r="F67" i="16"/>
  <c r="F72" i="16"/>
  <c r="F77" i="16"/>
  <c r="F82" i="16"/>
  <c r="F88" i="16"/>
  <c r="F93" i="16"/>
  <c r="F98" i="16"/>
  <c r="F103" i="16"/>
  <c r="F109" i="16"/>
  <c r="F114" i="16"/>
  <c r="F119" i="16"/>
  <c r="F124" i="16"/>
  <c r="F129" i="16"/>
  <c r="F134" i="16"/>
  <c r="F139" i="16"/>
  <c r="F144" i="16"/>
  <c r="F149" i="16"/>
  <c r="F154" i="16"/>
  <c r="F159" i="16"/>
  <c r="F164" i="16"/>
  <c r="F169" i="16"/>
  <c r="F174" i="16"/>
  <c r="F15" i="17"/>
  <c r="F26" i="17"/>
  <c r="F31" i="17"/>
  <c r="F36" i="17"/>
  <c r="F41" i="17"/>
  <c r="F46" i="17"/>
  <c r="F51" i="17"/>
  <c r="F56" i="17"/>
  <c r="F62" i="17"/>
  <c r="F67" i="17"/>
  <c r="F72" i="17"/>
  <c r="F77" i="17"/>
  <c r="F82" i="17"/>
  <c r="F88" i="17"/>
  <c r="F93" i="17"/>
  <c r="F98" i="17"/>
  <c r="F103" i="17"/>
  <c r="F109" i="17"/>
  <c r="F114" i="17"/>
  <c r="F119" i="17"/>
  <c r="F124" i="17"/>
  <c r="F129" i="17"/>
  <c r="F134" i="17"/>
  <c r="F139" i="17"/>
  <c r="F144" i="17"/>
  <c r="F149" i="17"/>
  <c r="F154" i="17"/>
  <c r="F159" i="17"/>
  <c r="F164" i="17"/>
  <c r="F169" i="17"/>
  <c r="F174" i="17"/>
  <c r="F15" i="18"/>
  <c r="F26" i="18"/>
  <c r="F31" i="18"/>
  <c r="F36" i="18"/>
  <c r="F41" i="18"/>
  <c r="F46" i="18"/>
  <c r="F51" i="18"/>
  <c r="F56" i="18"/>
  <c r="F62" i="18"/>
  <c r="F67" i="18"/>
  <c r="F72" i="18"/>
  <c r="F77" i="18"/>
  <c r="F82" i="18"/>
  <c r="F88" i="18"/>
  <c r="F93" i="18"/>
  <c r="F98" i="18"/>
  <c r="F103" i="18"/>
  <c r="F109" i="18"/>
  <c r="F114" i="18"/>
  <c r="F119" i="18"/>
  <c r="F124" i="18"/>
  <c r="F129" i="18"/>
  <c r="F134" i="18"/>
  <c r="F139" i="18"/>
  <c r="F144" i="18"/>
  <c r="F149" i="18"/>
  <c r="F154" i="18"/>
  <c r="F159" i="18"/>
  <c r="F164" i="18"/>
  <c r="F169" i="18"/>
  <c r="F174" i="18"/>
  <c r="F15" i="19"/>
  <c r="F26" i="19"/>
  <c r="F31" i="19"/>
  <c r="F36" i="19"/>
  <c r="F41" i="19"/>
  <c r="F46" i="19"/>
  <c r="F51" i="19"/>
  <c r="F56" i="19"/>
  <c r="F62" i="19"/>
  <c r="F67" i="19"/>
  <c r="F72" i="19"/>
  <c r="F77" i="19"/>
  <c r="F82" i="19"/>
  <c r="F88" i="19"/>
  <c r="F93" i="19"/>
  <c r="F98" i="19"/>
  <c r="F103" i="19"/>
  <c r="F109" i="19"/>
  <c r="F114" i="19"/>
  <c r="F119" i="19"/>
  <c r="F124" i="19"/>
  <c r="F129" i="19"/>
  <c r="F134" i="19"/>
  <c r="F139" i="19"/>
  <c r="F144" i="19"/>
  <c r="F149" i="19"/>
  <c r="F154" i="19"/>
  <c r="F159" i="19"/>
  <c r="F164" i="19"/>
  <c r="F169" i="19"/>
  <c r="F174" i="19"/>
  <c r="F15" i="20"/>
  <c r="F26" i="20"/>
  <c r="F31" i="20"/>
  <c r="F36" i="20"/>
  <c r="F41" i="20"/>
  <c r="F46" i="20"/>
  <c r="F51" i="20"/>
  <c r="F56" i="20"/>
  <c r="F62" i="20"/>
  <c r="F67" i="20"/>
  <c r="F72" i="20"/>
  <c r="F77" i="20"/>
  <c r="F82" i="20"/>
  <c r="F88" i="20"/>
  <c r="F93" i="20"/>
  <c r="F98" i="20"/>
  <c r="F103" i="20"/>
  <c r="F109" i="20"/>
  <c r="F114" i="20"/>
  <c r="F119" i="20"/>
  <c r="F124" i="20"/>
  <c r="F129" i="20"/>
  <c r="F134" i="20"/>
  <c r="F139" i="20"/>
  <c r="F144" i="20"/>
  <c r="F149" i="20"/>
  <c r="F154" i="20"/>
  <c r="F159" i="20"/>
  <c r="F164" i="20"/>
  <c r="F169" i="20"/>
  <c r="F174" i="20"/>
  <c r="F15" i="21"/>
  <c r="F26" i="21"/>
  <c r="F31" i="21"/>
  <c r="F36" i="21"/>
  <c r="F41" i="21"/>
  <c r="F46" i="21"/>
  <c r="F51" i="21"/>
  <c r="F56" i="21"/>
  <c r="F62" i="21"/>
  <c r="F67" i="21"/>
  <c r="F72" i="21"/>
  <c r="F77" i="21"/>
  <c r="F82" i="21"/>
  <c r="F88" i="21"/>
  <c r="F93" i="21"/>
  <c r="F98" i="21"/>
  <c r="F103" i="21"/>
  <c r="F109" i="21"/>
  <c r="F114" i="21"/>
  <c r="F119" i="21"/>
  <c r="F124" i="21"/>
  <c r="F129" i="21"/>
  <c r="F134" i="21"/>
  <c r="F139" i="21"/>
  <c r="F144" i="21"/>
  <c r="F149" i="21"/>
  <c r="F154" i="21"/>
  <c r="F159" i="21"/>
  <c r="F164" i="21"/>
  <c r="F169" i="21"/>
  <c r="F174" i="21"/>
  <c r="F15" i="22"/>
  <c r="F26" i="22"/>
  <c r="F31" i="22"/>
  <c r="F36" i="22"/>
  <c r="F41" i="22"/>
  <c r="F46" i="22"/>
  <c r="F51" i="22"/>
  <c r="F56" i="22"/>
  <c r="F62" i="22"/>
  <c r="F67" i="22"/>
  <c r="F72" i="22"/>
  <c r="F77" i="22"/>
  <c r="F82" i="22"/>
  <c r="F88" i="22"/>
  <c r="F93" i="22"/>
  <c r="F98" i="22"/>
  <c r="F103" i="22"/>
  <c r="F109" i="22"/>
  <c r="F114" i="22"/>
  <c r="F119" i="22"/>
  <c r="F124" i="22"/>
  <c r="F129" i="22"/>
  <c r="F134" i="22"/>
  <c r="F139" i="22"/>
  <c r="F144" i="22"/>
  <c r="F149" i="22"/>
  <c r="F154" i="22"/>
  <c r="F159" i="22"/>
  <c r="F164" i="22"/>
  <c r="F169" i="22"/>
  <c r="F174" i="22"/>
  <c r="F15" i="23"/>
  <c r="F26" i="23"/>
  <c r="F31" i="23"/>
  <c r="F36" i="23"/>
  <c r="F41" i="23"/>
  <c r="F46" i="23"/>
  <c r="F51" i="23"/>
  <c r="F56" i="23"/>
  <c r="F62" i="23"/>
  <c r="F67" i="23"/>
  <c r="F72" i="23"/>
  <c r="F77" i="23"/>
  <c r="F82" i="23"/>
  <c r="F88" i="23"/>
  <c r="F93" i="23"/>
  <c r="F98" i="23"/>
  <c r="F103" i="23"/>
  <c r="F109" i="23"/>
  <c r="F114" i="23"/>
  <c r="F119" i="23"/>
  <c r="F124" i="23"/>
  <c r="F129" i="23"/>
  <c r="F134" i="23"/>
  <c r="F139" i="23"/>
  <c r="F144" i="23"/>
  <c r="F149" i="23"/>
  <c r="F154" i="23"/>
  <c r="F159" i="23"/>
  <c r="F164" i="23"/>
  <c r="F169" i="23"/>
  <c r="F174" i="23"/>
  <c r="F15" i="24"/>
  <c r="F26" i="24"/>
  <c r="F31" i="24"/>
  <c r="F36" i="24"/>
  <c r="F41" i="24"/>
  <c r="F46" i="24"/>
  <c r="F51" i="24"/>
  <c r="F56" i="24"/>
  <c r="F62" i="24"/>
  <c r="F67" i="24"/>
  <c r="F72" i="24"/>
  <c r="F77" i="24"/>
  <c r="F82" i="24"/>
  <c r="F88" i="24"/>
  <c r="F93" i="24"/>
  <c r="F98" i="24"/>
  <c r="F103" i="24"/>
  <c r="F109" i="24"/>
  <c r="F114" i="24"/>
  <c r="F119" i="24"/>
  <c r="F124" i="24"/>
  <c r="F129" i="24"/>
  <c r="F134" i="24"/>
  <c r="F139" i="24"/>
  <c r="F144" i="24"/>
  <c r="F149" i="24"/>
  <c r="F154" i="24"/>
  <c r="F159" i="24"/>
  <c r="F164" i="24"/>
  <c r="F169" i="24"/>
  <c r="F174" i="24"/>
  <c r="F15" i="25"/>
  <c r="F26" i="25"/>
  <c r="F31" i="25"/>
  <c r="F36" i="25"/>
  <c r="F41" i="25"/>
  <c r="F46" i="25"/>
  <c r="F51" i="25"/>
  <c r="F56" i="25"/>
  <c r="F62" i="25"/>
  <c r="F67" i="25"/>
  <c r="F72" i="25"/>
  <c r="F77" i="25"/>
  <c r="F82" i="25"/>
  <c r="F88" i="25"/>
  <c r="F93" i="25"/>
  <c r="F98" i="25"/>
  <c r="F103" i="25"/>
  <c r="F109" i="25"/>
  <c r="F114" i="25"/>
  <c r="F119" i="25"/>
  <c r="F124" i="25"/>
  <c r="F129" i="25"/>
  <c r="F134" i="25"/>
  <c r="F139" i="25"/>
  <c r="F144" i="25"/>
  <c r="F149" i="25"/>
  <c r="F154" i="25"/>
  <c r="F159" i="25"/>
  <c r="F164" i="25"/>
  <c r="F169" i="25"/>
  <c r="F174" i="25"/>
  <c r="F15" i="26"/>
  <c r="F26" i="26"/>
  <c r="F31" i="26"/>
  <c r="F36" i="26"/>
  <c r="F41" i="26"/>
  <c r="F46" i="26"/>
  <c r="F51" i="26"/>
  <c r="F56" i="26"/>
  <c r="F62" i="26"/>
  <c r="F67" i="26"/>
  <c r="F72" i="26"/>
  <c r="F77" i="26"/>
  <c r="F82" i="26"/>
  <c r="F88" i="26"/>
  <c r="F93" i="26"/>
  <c r="F98" i="26"/>
  <c r="F103" i="26"/>
  <c r="F109" i="26"/>
  <c r="F114" i="26"/>
  <c r="F119" i="26"/>
  <c r="F124" i="26"/>
  <c r="F129" i="26"/>
  <c r="F134" i="26"/>
  <c r="F139" i="26"/>
  <c r="F144" i="26"/>
  <c r="F149" i="26"/>
  <c r="F154" i="26"/>
  <c r="F159" i="26"/>
  <c r="F164" i="26"/>
  <c r="F169" i="26"/>
  <c r="F174" i="26"/>
  <c r="F15" i="27"/>
  <c r="F26" i="27"/>
  <c r="F31" i="27"/>
  <c r="F36" i="27"/>
  <c r="F41" i="27"/>
  <c r="F46" i="27"/>
  <c r="F51" i="27"/>
  <c r="F56" i="27"/>
  <c r="F62" i="27"/>
  <c r="F67" i="27"/>
  <c r="F72" i="27"/>
  <c r="F77" i="27"/>
  <c r="F82" i="27"/>
  <c r="F88" i="27"/>
  <c r="F93" i="27"/>
  <c r="F98" i="27"/>
  <c r="F103" i="27"/>
  <c r="F109" i="27"/>
  <c r="F114" i="27"/>
  <c r="F119" i="27"/>
  <c r="F124" i="27"/>
  <c r="F129" i="27"/>
  <c r="F134" i="27"/>
  <c r="F139" i="27"/>
  <c r="F144" i="27"/>
  <c r="F149" i="27"/>
  <c r="F154" i="27"/>
  <c r="F159" i="27"/>
  <c r="F164" i="27"/>
  <c r="F169" i="27"/>
  <c r="F174" i="27"/>
  <c r="I21" i="30"/>
  <c r="I31" i="30"/>
  <c r="I51" i="30"/>
  <c r="R21" i="30"/>
  <c r="R31" i="30"/>
  <c r="R169" i="30"/>
  <c r="R164" i="30"/>
  <c r="R159" i="30"/>
  <c r="R154" i="30"/>
  <c r="R149" i="30"/>
  <c r="R109" i="30"/>
  <c r="R103" i="30"/>
  <c r="R77" i="30"/>
  <c r="R67" i="30"/>
  <c r="R51" i="30"/>
  <c r="R46" i="30"/>
  <c r="R36" i="30"/>
  <c r="R26" i="30"/>
  <c r="I174" i="30"/>
  <c r="I169" i="30"/>
  <c r="I164" i="30"/>
  <c r="I159" i="30"/>
  <c r="I154" i="30"/>
  <c r="I149" i="30"/>
  <c r="I103" i="30"/>
  <c r="I77" i="30"/>
  <c r="I67" i="30"/>
  <c r="I46" i="30"/>
  <c r="I36" i="30"/>
  <c r="I26" i="30"/>
  <c r="F15" i="30"/>
  <c r="G15" i="30"/>
  <c r="H15" i="30"/>
  <c r="J15" i="30"/>
  <c r="K15" i="30"/>
  <c r="O15" i="30"/>
  <c r="P15" i="30"/>
  <c r="Q15" i="30"/>
  <c r="S15" i="30"/>
  <c r="T15" i="30"/>
  <c r="F26" i="30"/>
  <c r="G26" i="30"/>
  <c r="H26" i="30"/>
  <c r="J26" i="30"/>
  <c r="K26" i="30"/>
  <c r="O26" i="30"/>
  <c r="P26" i="30"/>
  <c r="Q26" i="30"/>
  <c r="S26" i="30"/>
  <c r="T26" i="30"/>
  <c r="F31" i="30"/>
  <c r="G31" i="30"/>
  <c r="H31" i="30"/>
  <c r="J31" i="30"/>
  <c r="K31" i="30"/>
  <c r="O31" i="30"/>
  <c r="P31" i="30"/>
  <c r="Q31" i="30"/>
  <c r="S31" i="30"/>
  <c r="T31" i="30"/>
  <c r="F36" i="30"/>
  <c r="G36" i="30"/>
  <c r="H36" i="30"/>
  <c r="J36" i="30"/>
  <c r="K36" i="30"/>
  <c r="O36" i="30"/>
  <c r="P36" i="30"/>
  <c r="Q36" i="30"/>
  <c r="S36" i="30"/>
  <c r="T36" i="30"/>
  <c r="F41" i="30"/>
  <c r="G41" i="30"/>
  <c r="H41" i="30"/>
  <c r="I41" i="30"/>
  <c r="J41" i="30"/>
  <c r="K41" i="30"/>
  <c r="O41" i="30"/>
  <c r="P41" i="30"/>
  <c r="Q41" i="30"/>
  <c r="R41" i="30"/>
  <c r="S41" i="30"/>
  <c r="T41" i="30"/>
  <c r="F46" i="30"/>
  <c r="G46" i="30"/>
  <c r="H46" i="30"/>
  <c r="J46" i="30"/>
  <c r="K46" i="30"/>
  <c r="O46" i="30"/>
  <c r="P46" i="30"/>
  <c r="Q46" i="30"/>
  <c r="S46" i="30"/>
  <c r="T46" i="30"/>
  <c r="F51" i="30"/>
  <c r="G51" i="30"/>
  <c r="H51" i="30"/>
  <c r="J51" i="30"/>
  <c r="K51" i="30"/>
  <c r="O51" i="30"/>
  <c r="P51" i="30"/>
  <c r="Q51" i="30"/>
  <c r="S51" i="30"/>
  <c r="T51" i="30"/>
  <c r="F56" i="30"/>
  <c r="G56" i="30"/>
  <c r="H56" i="30"/>
  <c r="I56" i="30"/>
  <c r="J56" i="30"/>
  <c r="K56" i="30"/>
  <c r="O56" i="30"/>
  <c r="P56" i="30"/>
  <c r="Q56" i="30"/>
  <c r="R56" i="30"/>
  <c r="S56" i="30"/>
  <c r="T56" i="30"/>
  <c r="F62" i="30"/>
  <c r="G62" i="30"/>
  <c r="H62" i="30"/>
  <c r="J62" i="30"/>
  <c r="K62" i="30"/>
  <c r="O62" i="30"/>
  <c r="P62" i="30"/>
  <c r="Q62" i="30"/>
  <c r="S62" i="30"/>
  <c r="T62" i="30"/>
  <c r="F67" i="30"/>
  <c r="G67" i="30"/>
  <c r="H67" i="30"/>
  <c r="J67" i="30"/>
  <c r="K67" i="30"/>
  <c r="O67" i="30"/>
  <c r="P67" i="30"/>
  <c r="Q67" i="30"/>
  <c r="S67" i="30"/>
  <c r="T67" i="30"/>
  <c r="F72" i="30"/>
  <c r="G72" i="30"/>
  <c r="H72" i="30"/>
  <c r="I72" i="30"/>
  <c r="J72" i="30"/>
  <c r="K72" i="30"/>
  <c r="O72" i="30"/>
  <c r="P72" i="30"/>
  <c r="Q72" i="30"/>
  <c r="R72" i="30"/>
  <c r="S72" i="30"/>
  <c r="T72" i="30"/>
  <c r="F77" i="30"/>
  <c r="G77" i="30"/>
  <c r="H77" i="30"/>
  <c r="J77" i="30"/>
  <c r="K77" i="30"/>
  <c r="O77" i="30"/>
  <c r="P77" i="30"/>
  <c r="Q77" i="30"/>
  <c r="S77" i="30"/>
  <c r="T77" i="30"/>
  <c r="F82" i="30"/>
  <c r="G82" i="30"/>
  <c r="H82" i="30"/>
  <c r="I82" i="30"/>
  <c r="J82" i="30"/>
  <c r="K82" i="30"/>
  <c r="O82" i="30"/>
  <c r="P82" i="30"/>
  <c r="Q82" i="30"/>
  <c r="R82" i="30"/>
  <c r="S82" i="30"/>
  <c r="T82" i="30"/>
  <c r="F88" i="30"/>
  <c r="G88" i="30"/>
  <c r="H88" i="30"/>
  <c r="J88" i="30"/>
  <c r="K88" i="30"/>
  <c r="O88" i="30"/>
  <c r="P88" i="30"/>
  <c r="Q88" i="30"/>
  <c r="S88" i="30"/>
  <c r="T88" i="30"/>
  <c r="F93" i="30"/>
  <c r="G93" i="30"/>
  <c r="H93" i="30"/>
  <c r="I93" i="30"/>
  <c r="J93" i="30"/>
  <c r="K93" i="30"/>
  <c r="O93" i="30"/>
  <c r="P93" i="30"/>
  <c r="Q93" i="30"/>
  <c r="R93" i="30"/>
  <c r="S93" i="30"/>
  <c r="T93" i="30"/>
  <c r="F98" i="30"/>
  <c r="G98" i="30"/>
  <c r="H98" i="30"/>
  <c r="I98" i="30"/>
  <c r="J98" i="30"/>
  <c r="K98" i="30"/>
  <c r="O98" i="30"/>
  <c r="P98" i="30"/>
  <c r="Q98" i="30"/>
  <c r="R98" i="30"/>
  <c r="S98" i="30"/>
  <c r="T98" i="30"/>
  <c r="F103" i="30"/>
  <c r="G103" i="30"/>
  <c r="H103" i="30"/>
  <c r="J103" i="30"/>
  <c r="K103" i="30"/>
  <c r="O103" i="30"/>
  <c r="P103" i="30"/>
  <c r="Q103" i="30"/>
  <c r="S103" i="30"/>
  <c r="T103" i="30"/>
  <c r="F109" i="30"/>
  <c r="G109" i="30"/>
  <c r="H109" i="30"/>
  <c r="J109" i="30"/>
  <c r="K109" i="30"/>
  <c r="O109" i="30"/>
  <c r="P109" i="30"/>
  <c r="Q109" i="30"/>
  <c r="S109" i="30"/>
  <c r="T109" i="30"/>
  <c r="F114" i="30"/>
  <c r="G114" i="30"/>
  <c r="H114" i="30"/>
  <c r="I114" i="30"/>
  <c r="J114" i="30"/>
  <c r="K114" i="30"/>
  <c r="O114" i="30"/>
  <c r="P114" i="30"/>
  <c r="Q114" i="30"/>
  <c r="R114" i="30"/>
  <c r="S114" i="30"/>
  <c r="T114" i="30"/>
  <c r="F119" i="30"/>
  <c r="G119" i="30"/>
  <c r="H119" i="30"/>
  <c r="I119" i="30"/>
  <c r="J119" i="30"/>
  <c r="K119" i="30"/>
  <c r="O119" i="30"/>
  <c r="P119" i="30"/>
  <c r="Q119" i="30"/>
  <c r="R119" i="30"/>
  <c r="S119" i="30"/>
  <c r="T119" i="30"/>
  <c r="F124" i="30"/>
  <c r="G124" i="30"/>
  <c r="H124" i="30"/>
  <c r="I124" i="30"/>
  <c r="J124" i="30"/>
  <c r="K124" i="30"/>
  <c r="O124" i="30"/>
  <c r="P124" i="30"/>
  <c r="Q124" i="30"/>
  <c r="R124" i="30"/>
  <c r="S124" i="30"/>
  <c r="T124" i="30"/>
  <c r="F129" i="30"/>
  <c r="G129" i="30"/>
  <c r="H129" i="30"/>
  <c r="I129" i="30"/>
  <c r="J129" i="30"/>
  <c r="K129" i="30"/>
  <c r="O129" i="30"/>
  <c r="P129" i="30"/>
  <c r="Q129" i="30"/>
  <c r="R129" i="30"/>
  <c r="S129" i="30"/>
  <c r="T129" i="30"/>
  <c r="F134" i="30"/>
  <c r="G134" i="30"/>
  <c r="H134" i="30"/>
  <c r="I134" i="30"/>
  <c r="J134" i="30"/>
  <c r="K134" i="30"/>
  <c r="O134" i="30"/>
  <c r="P134" i="30"/>
  <c r="Q134" i="30"/>
  <c r="R134" i="30"/>
  <c r="S134" i="30"/>
  <c r="T134" i="30"/>
  <c r="F139" i="30"/>
  <c r="G139" i="30"/>
  <c r="H139" i="30"/>
  <c r="I139" i="30"/>
  <c r="J139" i="30"/>
  <c r="K139" i="30"/>
  <c r="O139" i="30"/>
  <c r="P139" i="30"/>
  <c r="Q139" i="30"/>
  <c r="R139" i="30"/>
  <c r="S139" i="30"/>
  <c r="T139" i="30"/>
  <c r="F144" i="30"/>
  <c r="G144" i="30"/>
  <c r="H144" i="30"/>
  <c r="I144" i="30"/>
  <c r="J144" i="30"/>
  <c r="K144" i="30"/>
  <c r="O144" i="30"/>
  <c r="P144" i="30"/>
  <c r="Q144" i="30"/>
  <c r="R144" i="30"/>
  <c r="S144" i="30"/>
  <c r="T144" i="30"/>
  <c r="F149" i="30"/>
  <c r="G149" i="30"/>
  <c r="H149" i="30"/>
  <c r="J149" i="30"/>
  <c r="K149" i="30"/>
  <c r="O149" i="30"/>
  <c r="P149" i="30"/>
  <c r="Q149" i="30"/>
  <c r="S149" i="30"/>
  <c r="T149" i="30"/>
  <c r="F154" i="30"/>
  <c r="G154" i="30"/>
  <c r="H154" i="30"/>
  <c r="J154" i="30"/>
  <c r="K154" i="30"/>
  <c r="O154" i="30"/>
  <c r="P154" i="30"/>
  <c r="Q154" i="30"/>
  <c r="S154" i="30"/>
  <c r="T154" i="30"/>
  <c r="F159" i="30"/>
  <c r="G159" i="30"/>
  <c r="H159" i="30"/>
  <c r="J159" i="30"/>
  <c r="K159" i="30"/>
  <c r="O159" i="30"/>
  <c r="P159" i="30"/>
  <c r="Q159" i="30"/>
  <c r="S159" i="30"/>
  <c r="T159" i="30"/>
  <c r="F164" i="30"/>
  <c r="G164" i="30"/>
  <c r="H164" i="30"/>
  <c r="J164" i="30"/>
  <c r="K164" i="30"/>
  <c r="O164" i="30"/>
  <c r="P164" i="30"/>
  <c r="Q164" i="30"/>
  <c r="S164" i="30"/>
  <c r="T164" i="30"/>
  <c r="F169" i="30"/>
  <c r="G169" i="30"/>
  <c r="H169" i="30"/>
  <c r="J169" i="30"/>
  <c r="K169" i="30"/>
  <c r="O169" i="30"/>
  <c r="P169" i="30"/>
  <c r="Q169" i="30"/>
  <c r="S169" i="30"/>
  <c r="T169" i="30"/>
  <c r="F174" i="30"/>
  <c r="G174" i="30"/>
  <c r="H174" i="30"/>
  <c r="J174" i="30"/>
  <c r="K174" i="30"/>
  <c r="O174" i="30"/>
  <c r="P174" i="30"/>
  <c r="Q174" i="30"/>
  <c r="R174" i="30"/>
  <c r="S174" i="30"/>
  <c r="T174" i="30"/>
  <c r="W26" i="27"/>
  <c r="W31" i="27"/>
  <c r="W36" i="27"/>
  <c r="W41" i="27"/>
  <c r="W46" i="27"/>
  <c r="W51" i="27"/>
  <c r="W67" i="27"/>
  <c r="W72" i="27"/>
  <c r="W77" i="27"/>
  <c r="W82" i="27"/>
  <c r="W93" i="27"/>
  <c r="W98" i="27"/>
  <c r="W103" i="27"/>
  <c r="W114" i="27"/>
  <c r="M119" i="27"/>
  <c r="W119" i="27"/>
  <c r="M124" i="27"/>
  <c r="W129" i="27"/>
  <c r="W134" i="27"/>
  <c r="M139" i="27"/>
  <c r="W139" i="27"/>
  <c r="W144" i="27"/>
  <c r="W154" i="27"/>
  <c r="W164" i="27"/>
  <c r="W169" i="27"/>
  <c r="W31" i="26"/>
  <c r="W36" i="26"/>
  <c r="W41" i="26"/>
  <c r="W46" i="26"/>
  <c r="W51" i="26"/>
  <c r="M56" i="26"/>
  <c r="W72" i="26"/>
  <c r="W77" i="26"/>
  <c r="W82" i="26"/>
  <c r="M98" i="26"/>
  <c r="W98" i="26"/>
  <c r="W114" i="26"/>
  <c r="AA119" i="26"/>
  <c r="M119" i="26"/>
  <c r="W124" i="26"/>
  <c r="AA129" i="26"/>
  <c r="W129" i="26"/>
  <c r="W134" i="26"/>
  <c r="M139" i="26"/>
  <c r="W139" i="26"/>
  <c r="M144" i="26"/>
  <c r="W149" i="26"/>
  <c r="W154" i="26"/>
  <c r="W159" i="26"/>
  <c r="W164" i="26"/>
  <c r="W169" i="26"/>
  <c r="W31" i="25"/>
  <c r="W36" i="25"/>
  <c r="W41" i="25"/>
  <c r="W46" i="25"/>
  <c r="W67" i="25"/>
  <c r="W72" i="25"/>
  <c r="W77" i="25"/>
  <c r="M82" i="25"/>
  <c r="W82" i="25"/>
  <c r="W93" i="25"/>
  <c r="W98" i="25"/>
  <c r="W114" i="25"/>
  <c r="W119" i="25"/>
  <c r="W124" i="25"/>
  <c r="W134" i="25"/>
  <c r="M139" i="25"/>
  <c r="W139" i="25"/>
  <c r="M144" i="25"/>
  <c r="W144" i="25"/>
  <c r="W149" i="25"/>
  <c r="W169" i="25"/>
  <c r="W174" i="25"/>
  <c r="W26" i="24"/>
  <c r="W31" i="24"/>
  <c r="W36" i="24"/>
  <c r="M41" i="24"/>
  <c r="W41" i="24"/>
  <c r="W46" i="24"/>
  <c r="W51" i="24"/>
  <c r="M56" i="24"/>
  <c r="W56" i="24"/>
  <c r="W62" i="24"/>
  <c r="W67" i="24"/>
  <c r="M72" i="24"/>
  <c r="W72" i="24"/>
  <c r="W77" i="24"/>
  <c r="M93" i="24"/>
  <c r="W98" i="24"/>
  <c r="W103" i="24"/>
  <c r="M114" i="24"/>
  <c r="W119" i="24"/>
  <c r="W129" i="24"/>
  <c r="M134" i="24"/>
  <c r="W139" i="24"/>
  <c r="M144" i="24"/>
  <c r="W154" i="24"/>
  <c r="W159" i="24"/>
  <c r="W169" i="24"/>
  <c r="W174" i="24"/>
  <c r="W26" i="23"/>
  <c r="W31" i="23"/>
  <c r="W36" i="23"/>
  <c r="W41" i="23"/>
  <c r="W46" i="23"/>
  <c r="W51" i="23"/>
  <c r="M56" i="23"/>
  <c r="W67" i="23"/>
  <c r="W72" i="23"/>
  <c r="W77" i="23"/>
  <c r="W82" i="23"/>
  <c r="W93" i="23"/>
  <c r="M98" i="23"/>
  <c r="W103" i="23"/>
  <c r="W114" i="23"/>
  <c r="M119" i="23"/>
  <c r="W124" i="23"/>
  <c r="W129" i="23"/>
  <c r="W134" i="23"/>
  <c r="W139" i="23"/>
  <c r="W144" i="23"/>
  <c r="W149" i="23"/>
  <c r="W159" i="23"/>
  <c r="W164" i="23"/>
  <c r="W169" i="23"/>
  <c r="W174" i="23"/>
  <c r="W26" i="22"/>
  <c r="W31" i="22"/>
  <c r="W36" i="22"/>
  <c r="M41" i="22"/>
  <c r="W46" i="22"/>
  <c r="W51" i="22"/>
  <c r="W56" i="22"/>
  <c r="W67" i="22"/>
  <c r="M72" i="22"/>
  <c r="W72" i="22"/>
  <c r="W77" i="22"/>
  <c r="W82" i="22"/>
  <c r="W93" i="22"/>
  <c r="W98" i="22"/>
  <c r="W103" i="22"/>
  <c r="M114" i="22"/>
  <c r="W119" i="22"/>
  <c r="W124" i="22"/>
  <c r="W129" i="22"/>
  <c r="W134" i="22"/>
  <c r="W139" i="22"/>
  <c r="M144" i="22"/>
  <c r="W149" i="22"/>
  <c r="W154" i="22"/>
  <c r="W159" i="22"/>
  <c r="W164" i="22"/>
  <c r="W169" i="22"/>
  <c r="W174" i="22"/>
  <c r="W26" i="21"/>
  <c r="W31" i="21"/>
  <c r="W36" i="21"/>
  <c r="W41" i="21"/>
  <c r="W46" i="21"/>
  <c r="W51" i="21"/>
  <c r="M56" i="21"/>
  <c r="W56" i="21"/>
  <c r="W67" i="21"/>
  <c r="W72" i="21"/>
  <c r="W77" i="21"/>
  <c r="W82" i="21"/>
  <c r="W93" i="21"/>
  <c r="W103" i="21"/>
  <c r="W114" i="21"/>
  <c r="M119" i="21"/>
  <c r="W124" i="21"/>
  <c r="M129" i="21"/>
  <c r="W129" i="21"/>
  <c r="W134" i="21"/>
  <c r="M139" i="21"/>
  <c r="W144" i="21"/>
  <c r="W149" i="21"/>
  <c r="W154" i="21"/>
  <c r="W159" i="21"/>
  <c r="W164" i="21"/>
  <c r="W174" i="21"/>
  <c r="W36" i="20"/>
  <c r="M41" i="20"/>
  <c r="W41" i="20"/>
  <c r="W46" i="20"/>
  <c r="W56" i="20"/>
  <c r="M56" i="20"/>
  <c r="W67" i="20"/>
  <c r="M72" i="20"/>
  <c r="W77" i="20"/>
  <c r="M82" i="20"/>
  <c r="W82" i="20"/>
  <c r="M93" i="20"/>
  <c r="W98" i="20"/>
  <c r="W103" i="20"/>
  <c r="M114" i="20"/>
  <c r="W119" i="20"/>
  <c r="M124" i="20"/>
  <c r="W124" i="20"/>
  <c r="W129" i="20"/>
  <c r="M134" i="20"/>
  <c r="W139" i="20"/>
  <c r="M144" i="20"/>
  <c r="W144" i="20"/>
  <c r="W149" i="20"/>
  <c r="W154" i="20"/>
  <c r="W159" i="20"/>
  <c r="W164" i="20"/>
  <c r="W169" i="20"/>
  <c r="W26" i="19"/>
  <c r="W41" i="19"/>
  <c r="W46" i="19"/>
  <c r="W56" i="19"/>
  <c r="W67" i="19"/>
  <c r="AA72" i="19"/>
  <c r="W72" i="19"/>
  <c r="W82" i="19"/>
  <c r="W93" i="19"/>
  <c r="W98" i="19"/>
  <c r="W103" i="19"/>
  <c r="W114" i="19"/>
  <c r="W119" i="19"/>
  <c r="W124" i="19"/>
  <c r="W129" i="19"/>
  <c r="W134" i="19"/>
  <c r="W139" i="19"/>
  <c r="W144" i="19"/>
  <c r="W149" i="19"/>
  <c r="W154" i="19"/>
  <c r="W159" i="19"/>
  <c r="W164" i="19"/>
  <c r="W169" i="19"/>
  <c r="W174" i="19"/>
  <c r="W26" i="18"/>
  <c r="W31" i="18"/>
  <c r="W36" i="18"/>
  <c r="W41" i="18"/>
  <c r="W51" i="18"/>
  <c r="AA56" i="18"/>
  <c r="W67" i="18"/>
  <c r="W72" i="18"/>
  <c r="W77" i="18"/>
  <c r="M82" i="18"/>
  <c r="W82" i="18"/>
  <c r="W93" i="18"/>
  <c r="W98" i="18"/>
  <c r="W114" i="18"/>
  <c r="W119" i="18"/>
  <c r="W124" i="18"/>
  <c r="W129" i="18"/>
  <c r="W134" i="18"/>
  <c r="W139" i="18"/>
  <c r="M144" i="18"/>
  <c r="W144" i="18"/>
  <c r="W154" i="18"/>
  <c r="W159" i="18"/>
  <c r="W169" i="18"/>
  <c r="W174" i="18"/>
  <c r="W31" i="17"/>
  <c r="W36" i="17"/>
  <c r="M41" i="17"/>
  <c r="W41" i="17"/>
  <c r="W46" i="17"/>
  <c r="W51" i="17"/>
  <c r="W56" i="17"/>
  <c r="W67" i="17"/>
  <c r="W72" i="17"/>
  <c r="W77" i="17"/>
  <c r="W82" i="17"/>
  <c r="W93" i="17"/>
  <c r="M98" i="17"/>
  <c r="W98" i="17"/>
  <c r="W103" i="17"/>
  <c r="W114" i="17"/>
  <c r="W119" i="17"/>
  <c r="W124" i="17"/>
  <c r="W129" i="17"/>
  <c r="W134" i="17"/>
  <c r="M139" i="17"/>
  <c r="W139" i="17"/>
  <c r="W144" i="17"/>
  <c r="W149" i="17"/>
  <c r="W154" i="17"/>
  <c r="W159" i="17"/>
  <c r="W164" i="17"/>
  <c r="W169" i="17"/>
  <c r="W174" i="17"/>
  <c r="W26" i="16"/>
  <c r="W31" i="16"/>
  <c r="W36" i="16"/>
  <c r="W41" i="16"/>
  <c r="W46" i="16"/>
  <c r="W51" i="16"/>
  <c r="W56" i="16"/>
  <c r="W67" i="16"/>
  <c r="M72" i="16"/>
  <c r="W72" i="16"/>
  <c r="W77" i="16"/>
  <c r="W82" i="16"/>
  <c r="W93" i="16"/>
  <c r="W98" i="16"/>
  <c r="W103" i="16"/>
  <c r="W114" i="16"/>
  <c r="W119" i="16"/>
  <c r="W124" i="16"/>
  <c r="W129" i="16"/>
  <c r="M134" i="16"/>
  <c r="W134" i="16"/>
  <c r="W139" i="16"/>
  <c r="W144" i="16"/>
  <c r="W149" i="16"/>
  <c r="W154" i="16"/>
  <c r="W159" i="16"/>
  <c r="W164" i="16"/>
  <c r="W174" i="16"/>
  <c r="M11" i="15"/>
  <c r="W11" i="15"/>
  <c r="M12" i="15"/>
  <c r="W12" i="15"/>
  <c r="M13" i="15"/>
  <c r="W13" i="15"/>
  <c r="M24" i="15"/>
  <c r="W24" i="15"/>
  <c r="M29" i="15"/>
  <c r="W29" i="15"/>
  <c r="M34" i="15"/>
  <c r="W34" i="15"/>
  <c r="W41" i="15"/>
  <c r="M44" i="15"/>
  <c r="W44" i="15"/>
  <c r="M49" i="15"/>
  <c r="W49" i="15"/>
  <c r="W56" i="15"/>
  <c r="M59" i="15"/>
  <c r="W62" i="15"/>
  <c r="M60" i="15"/>
  <c r="AA60" i="15" s="1"/>
  <c r="M65" i="15"/>
  <c r="W65" i="15"/>
  <c r="W72" i="15"/>
  <c r="M75" i="15"/>
  <c r="W75" i="15"/>
  <c r="W82" i="15"/>
  <c r="M85" i="15"/>
  <c r="W85" i="15"/>
  <c r="M86" i="15"/>
  <c r="W86" i="15"/>
  <c r="W93" i="15"/>
  <c r="M98" i="15"/>
  <c r="W98" i="15"/>
  <c r="M101" i="15"/>
  <c r="W101" i="15"/>
  <c r="M106" i="15"/>
  <c r="W106" i="15"/>
  <c r="M107" i="15"/>
  <c r="W107" i="15"/>
  <c r="W114" i="15"/>
  <c r="M119" i="15"/>
  <c r="W119" i="15"/>
  <c r="W124" i="15"/>
  <c r="M129" i="15"/>
  <c r="W129" i="15"/>
  <c r="W134" i="15"/>
  <c r="M139" i="15"/>
  <c r="W139" i="15"/>
  <c r="W144" i="15"/>
  <c r="M147" i="15"/>
  <c r="W147" i="15"/>
  <c r="M152" i="15"/>
  <c r="W152" i="15"/>
  <c r="M157" i="15"/>
  <c r="W157" i="15"/>
  <c r="M162" i="15"/>
  <c r="W162" i="15"/>
  <c r="M167" i="15"/>
  <c r="W167" i="15"/>
  <c r="W172" i="15"/>
  <c r="M11" i="14"/>
  <c r="W11" i="14"/>
  <c r="M12" i="14"/>
  <c r="M13" i="14"/>
  <c r="W12" i="14"/>
  <c r="W13" i="14"/>
  <c r="M24" i="14"/>
  <c r="W24" i="14"/>
  <c r="M29" i="14"/>
  <c r="W29" i="14"/>
  <c r="M34" i="14"/>
  <c r="W34" i="14"/>
  <c r="W41" i="14"/>
  <c r="M44" i="14"/>
  <c r="W44" i="14"/>
  <c r="M49" i="14"/>
  <c r="W49" i="14"/>
  <c r="W56" i="14"/>
  <c r="M59" i="14"/>
  <c r="M60" i="14"/>
  <c r="M65" i="14"/>
  <c r="W65" i="14"/>
  <c r="M72" i="14"/>
  <c r="M75" i="14"/>
  <c r="W75" i="14"/>
  <c r="W82" i="14"/>
  <c r="M85" i="14"/>
  <c r="W85" i="14"/>
  <c r="M86" i="14"/>
  <c r="W86" i="14"/>
  <c r="M93" i="14"/>
  <c r="W93" i="14"/>
  <c r="W98" i="14"/>
  <c r="M98" i="14"/>
  <c r="M101" i="14"/>
  <c r="W101" i="14"/>
  <c r="M106" i="14"/>
  <c r="W106" i="14"/>
  <c r="M107" i="14"/>
  <c r="W107" i="14"/>
  <c r="W114" i="14"/>
  <c r="W119" i="14"/>
  <c r="W124" i="14"/>
  <c r="W129" i="14"/>
  <c r="M134" i="14"/>
  <c r="W134" i="14"/>
  <c r="W139" i="14"/>
  <c r="W144" i="14"/>
  <c r="M147" i="14"/>
  <c r="W147" i="14"/>
  <c r="M152" i="14"/>
  <c r="W152" i="14"/>
  <c r="M157" i="14"/>
  <c r="W157" i="14"/>
  <c r="M162" i="14"/>
  <c r="W162" i="14"/>
  <c r="M167" i="14"/>
  <c r="W167" i="14"/>
  <c r="M172" i="14"/>
  <c r="W172" i="14"/>
  <c r="AA72" i="26"/>
  <c r="AA144" i="22"/>
  <c r="AA139" i="20"/>
  <c r="AA72" i="20"/>
  <c r="AA93" i="27"/>
  <c r="AA114" i="26"/>
  <c r="AA144" i="25"/>
  <c r="M41" i="25"/>
  <c r="AA82" i="24"/>
  <c r="AA139" i="23"/>
  <c r="AA144" i="23"/>
  <c r="AA41" i="23"/>
  <c r="M139" i="23"/>
  <c r="AA56" i="22"/>
  <c r="AA134" i="22"/>
  <c r="AA98" i="22"/>
  <c r="AA134" i="21"/>
  <c r="AA144" i="19"/>
  <c r="AA139" i="18"/>
  <c r="AA114" i="17"/>
  <c r="AA114" i="16"/>
  <c r="AA72" i="15"/>
  <c r="AA129" i="14"/>
  <c r="AA144" i="27"/>
  <c r="AA144" i="18"/>
  <c r="W144" i="22"/>
  <c r="AA139" i="22"/>
  <c r="W134" i="24"/>
  <c r="AA134" i="17"/>
  <c r="AA129" i="18"/>
  <c r="AA129" i="19"/>
  <c r="AA129" i="24"/>
  <c r="AA124" i="15"/>
  <c r="W124" i="27"/>
  <c r="AA124" i="27"/>
  <c r="AA124" i="18"/>
  <c r="AA119" i="14"/>
  <c r="AA119" i="22"/>
  <c r="AA114" i="14"/>
  <c r="AA98" i="18"/>
  <c r="AA98" i="27"/>
  <c r="AA93" i="19"/>
  <c r="AA82" i="17"/>
  <c r="AA82" i="21"/>
  <c r="AA82" i="27"/>
  <c r="AA72" i="17"/>
  <c r="W56" i="18"/>
  <c r="AA56" i="19"/>
  <c r="AA41" i="15"/>
  <c r="AA41" i="24"/>
  <c r="AA41" i="19"/>
  <c r="M144" i="27"/>
  <c r="AA139" i="14"/>
  <c r="M139" i="14"/>
  <c r="AA139" i="27"/>
  <c r="AA129" i="15"/>
  <c r="M134" i="22"/>
  <c r="AA134" i="14"/>
  <c r="M129" i="19"/>
  <c r="M129" i="26"/>
  <c r="M98" i="27"/>
  <c r="AA98" i="17"/>
  <c r="AA98" i="25"/>
  <c r="AA93" i="26"/>
  <c r="AA93" i="14"/>
  <c r="M82" i="24"/>
  <c r="M82" i="27"/>
  <c r="AA72" i="16"/>
  <c r="AA72" i="14"/>
  <c r="AA56" i="14"/>
  <c r="AA56" i="24"/>
  <c r="AA134" i="15"/>
  <c r="AA144" i="17"/>
  <c r="M56" i="14"/>
  <c r="AA119" i="17"/>
  <c r="AA134" i="19"/>
  <c r="M129" i="23"/>
  <c r="M67" i="26"/>
  <c r="W72" i="14"/>
  <c r="AA139" i="16"/>
  <c r="M124" i="18"/>
  <c r="AA124" i="23"/>
  <c r="W119" i="26"/>
  <c r="W93" i="26"/>
  <c r="M56" i="27"/>
  <c r="AA56" i="27"/>
  <c r="AA41" i="27"/>
  <c r="M41" i="27"/>
  <c r="M114" i="14"/>
  <c r="M56" i="17"/>
  <c r="AA93" i="20"/>
  <c r="M82" i="22"/>
  <c r="AA41" i="22"/>
  <c r="W41" i="22"/>
  <c r="AA139" i="17"/>
  <c r="M119" i="17"/>
  <c r="AA93" i="17"/>
  <c r="W144" i="26"/>
  <c r="W93" i="24"/>
  <c r="AA41" i="17"/>
  <c r="M119" i="14"/>
  <c r="AA134" i="16"/>
  <c r="AA119" i="16"/>
  <c r="M114" i="16"/>
  <c r="AA98" i="16"/>
  <c r="M93" i="16"/>
  <c r="AA124" i="17"/>
  <c r="AA119" i="18"/>
  <c r="M41" i="18"/>
  <c r="AA41" i="18"/>
  <c r="AA56" i="20"/>
  <c r="M98" i="21"/>
  <c r="M124" i="25"/>
  <c r="AA144" i="15"/>
  <c r="AA93" i="15"/>
  <c r="AA82" i="15"/>
  <c r="AA114" i="24"/>
  <c r="W114" i="24"/>
  <c r="AA134" i="26"/>
  <c r="AA114" i="15"/>
  <c r="AA56" i="16"/>
  <c r="AA98" i="20"/>
  <c r="AA82" i="23"/>
  <c r="W129" i="25"/>
  <c r="M119" i="25"/>
  <c r="AA114" i="19"/>
  <c r="AA119" i="20"/>
  <c r="AA114" i="21"/>
  <c r="M124" i="22"/>
  <c r="AA56" i="25"/>
  <c r="W56" i="25"/>
  <c r="W56" i="27"/>
  <c r="AA114" i="20"/>
  <c r="AA98" i="21"/>
  <c r="W98" i="21"/>
  <c r="AA93" i="22"/>
  <c r="M93" i="22"/>
  <c r="AA82" i="22"/>
  <c r="AA119" i="25"/>
  <c r="AA41" i="20"/>
  <c r="AA129" i="25"/>
  <c r="M129" i="25"/>
  <c r="AA56" i="26"/>
  <c r="W56" i="26"/>
  <c r="AA124" i="24"/>
  <c r="M124" i="24"/>
  <c r="AA56" i="21"/>
  <c r="AA124" i="22"/>
  <c r="AA129" i="23"/>
  <c r="AA72" i="27"/>
  <c r="AA144" i="14"/>
  <c r="M129" i="14"/>
  <c r="AA124" i="14"/>
  <c r="AA82" i="14"/>
  <c r="AA41" i="14"/>
  <c r="M134" i="15"/>
  <c r="M114" i="15"/>
  <c r="M93" i="15"/>
  <c r="M72" i="15"/>
  <c r="M139" i="16"/>
  <c r="AA129" i="16"/>
  <c r="M119" i="16"/>
  <c r="M56" i="16"/>
  <c r="M144" i="17"/>
  <c r="M124" i="17"/>
  <c r="M82" i="17"/>
  <c r="M56" i="15"/>
  <c r="M144" i="16"/>
  <c r="AA144" i="16"/>
  <c r="M124" i="16"/>
  <c r="AA124" i="16"/>
  <c r="M41" i="16"/>
  <c r="AA41" i="16"/>
  <c r="M129" i="17"/>
  <c r="AA129" i="17"/>
  <c r="M41" i="15"/>
  <c r="M144" i="14"/>
  <c r="M124" i="14"/>
  <c r="M82" i="14"/>
  <c r="M41" i="14"/>
  <c r="M144" i="15"/>
  <c r="M124" i="15"/>
  <c r="M82" i="15"/>
  <c r="AA56" i="15"/>
  <c r="M98" i="16"/>
  <c r="M82" i="16"/>
  <c r="AA82" i="16"/>
  <c r="M169" i="16"/>
  <c r="M129" i="16"/>
  <c r="M26" i="16"/>
  <c r="M134" i="17"/>
  <c r="M114" i="17"/>
  <c r="M93" i="17"/>
  <c r="M72" i="17"/>
  <c r="M139" i="18"/>
  <c r="AA134" i="18"/>
  <c r="M119" i="18"/>
  <c r="AA114" i="18"/>
  <c r="M98" i="18"/>
  <c r="AA93" i="18"/>
  <c r="AA72" i="18"/>
  <c r="M56" i="18"/>
  <c r="M144" i="19"/>
  <c r="AA139" i="19"/>
  <c r="M119" i="19"/>
  <c r="M98" i="19"/>
  <c r="W134" i="20"/>
  <c r="W114" i="20"/>
  <c r="M144" i="21"/>
  <c r="AA144" i="21"/>
  <c r="AA119" i="21"/>
  <c r="W119" i="21"/>
  <c r="M72" i="21"/>
  <c r="AA72" i="21"/>
  <c r="W114" i="22"/>
  <c r="M124" i="19"/>
  <c r="M82" i="19"/>
  <c r="M129" i="20"/>
  <c r="W119" i="23"/>
  <c r="AA114" i="23"/>
  <c r="M114" i="23"/>
  <c r="AA72" i="23"/>
  <c r="M72" i="23"/>
  <c r="M129" i="18"/>
  <c r="M134" i="19"/>
  <c r="AA119" i="19"/>
  <c r="M114" i="19"/>
  <c r="AA98" i="19"/>
  <c r="M93" i="19"/>
  <c r="M72" i="19"/>
  <c r="M41" i="19"/>
  <c r="AA144" i="20"/>
  <c r="AA124" i="20"/>
  <c r="M98" i="20"/>
  <c r="W72" i="20"/>
  <c r="AA139" i="21"/>
  <c r="W139" i="21"/>
  <c r="M124" i="21"/>
  <c r="AA124" i="21"/>
  <c r="W56" i="23"/>
  <c r="W144" i="24"/>
  <c r="AA139" i="24"/>
  <c r="M139" i="24"/>
  <c r="AA41" i="25"/>
  <c r="M134" i="18"/>
  <c r="M114" i="18"/>
  <c r="M93" i="18"/>
  <c r="M72" i="18"/>
  <c r="M139" i="19"/>
  <c r="AA124" i="19"/>
  <c r="AA82" i="19"/>
  <c r="M56" i="19"/>
  <c r="M139" i="20"/>
  <c r="AA129" i="20"/>
  <c r="M119" i="20"/>
  <c r="W93" i="20"/>
  <c r="W98" i="23"/>
  <c r="AA93" i="23"/>
  <c r="M93" i="23"/>
  <c r="M93" i="21"/>
  <c r="AA114" i="22"/>
  <c r="AA119" i="23"/>
  <c r="AA98" i="23"/>
  <c r="AA56" i="23"/>
  <c r="AA144" i="24"/>
  <c r="AA119" i="24"/>
  <c r="M119" i="24"/>
  <c r="AA98" i="24"/>
  <c r="M98" i="24"/>
  <c r="M134" i="21"/>
  <c r="M114" i="21"/>
  <c r="M82" i="21"/>
  <c r="AA129" i="21"/>
  <c r="AA93" i="21"/>
  <c r="AA41" i="21"/>
  <c r="M41" i="21"/>
  <c r="AA129" i="22"/>
  <c r="M129" i="22"/>
  <c r="AA72" i="22"/>
  <c r="AA134" i="23"/>
  <c r="M134" i="23"/>
  <c r="W124" i="24"/>
  <c r="W82" i="24"/>
  <c r="M139" i="22"/>
  <c r="M119" i="22"/>
  <c r="M98" i="22"/>
  <c r="M56" i="22"/>
  <c r="M144" i="23"/>
  <c r="M124" i="23"/>
  <c r="M82" i="23"/>
  <c r="M41" i="23"/>
  <c r="M129" i="24"/>
  <c r="AA114" i="25"/>
  <c r="M114" i="25"/>
  <c r="AA93" i="25"/>
  <c r="M93" i="25"/>
  <c r="AA72" i="25"/>
  <c r="M72" i="25"/>
  <c r="AA129" i="27"/>
  <c r="M129" i="27"/>
  <c r="AA139" i="25"/>
  <c r="AA134" i="25"/>
  <c r="M134" i="25"/>
  <c r="AA139" i="26"/>
  <c r="AA124" i="26"/>
  <c r="M124" i="26"/>
  <c r="AA82" i="26"/>
  <c r="M82" i="26"/>
  <c r="AA41" i="26"/>
  <c r="M41" i="26"/>
  <c r="AA134" i="27"/>
  <c r="M98" i="25"/>
  <c r="M56" i="25"/>
  <c r="M134" i="26"/>
  <c r="AA119" i="27"/>
  <c r="AA114" i="27"/>
  <c r="M134" i="27"/>
  <c r="M114" i="27"/>
  <c r="M93" i="27"/>
  <c r="M72" i="27"/>
  <c r="M114" i="26"/>
  <c r="M93" i="26"/>
  <c r="M72" i="26"/>
  <c r="AA124" i="25"/>
  <c r="AA134" i="24"/>
  <c r="AA56" i="17"/>
  <c r="AA93" i="16"/>
  <c r="AA98" i="14"/>
  <c r="AA82" i="25"/>
  <c r="AA82" i="18"/>
  <c r="AA144" i="26"/>
  <c r="AA72" i="24"/>
  <c r="AA98" i="26"/>
  <c r="AA134" i="20"/>
  <c r="AA93" i="24"/>
  <c r="AA98" i="15"/>
  <c r="AA82" i="20"/>
  <c r="AA139" i="15"/>
  <c r="AA119" i="15"/>
  <c r="W174" i="7"/>
  <c r="W174" i="9"/>
  <c r="W169" i="6"/>
  <c r="W169" i="7"/>
  <c r="W169" i="8"/>
  <c r="M169" i="8"/>
  <c r="W169" i="9"/>
  <c r="W169" i="5"/>
  <c r="W164" i="7"/>
  <c r="M164" i="7"/>
  <c r="W164" i="8"/>
  <c r="W164" i="9"/>
  <c r="W159" i="6"/>
  <c r="W159" i="7"/>
  <c r="W159" i="8"/>
  <c r="W159" i="5"/>
  <c r="W154" i="6"/>
  <c r="M154" i="6"/>
  <c r="AA154" i="7"/>
  <c r="W154" i="8"/>
  <c r="W154" i="9"/>
  <c r="M154" i="9"/>
  <c r="W149" i="6"/>
  <c r="W149" i="9"/>
  <c r="W149" i="5"/>
  <c r="W103" i="6"/>
  <c r="W103" i="5"/>
  <c r="W88" i="6"/>
  <c r="W88" i="8"/>
  <c r="W88" i="5"/>
  <c r="W77" i="6"/>
  <c r="W77" i="8"/>
  <c r="W77" i="5"/>
  <c r="W67" i="8"/>
  <c r="W67" i="9"/>
  <c r="W67" i="5"/>
  <c r="W62" i="6"/>
  <c r="W51" i="6"/>
  <c r="W51" i="7"/>
  <c r="W51" i="8"/>
  <c r="M51" i="8"/>
  <c r="W51" i="9"/>
  <c r="W51" i="5"/>
  <c r="W46" i="6"/>
  <c r="W46" i="7"/>
  <c r="W46" i="8"/>
  <c r="W46" i="9"/>
  <c r="W46" i="5"/>
  <c r="W36" i="6"/>
  <c r="W36" i="8"/>
  <c r="W36" i="9"/>
  <c r="W36" i="5"/>
  <c r="W31" i="8"/>
  <c r="W31" i="5"/>
  <c r="W26" i="6"/>
  <c r="W26" i="8"/>
  <c r="W26" i="9"/>
  <c r="W26" i="5"/>
  <c r="AA26" i="5"/>
  <c r="W21" i="6"/>
  <c r="W21" i="7"/>
  <c r="W21" i="8"/>
  <c r="W21" i="9"/>
  <c r="W21" i="5"/>
  <c r="M174" i="7"/>
  <c r="AA174" i="8"/>
  <c r="AA174" i="9"/>
  <c r="M174" i="5"/>
  <c r="M169" i="9"/>
  <c r="M164" i="6"/>
  <c r="M164" i="8"/>
  <c r="AA164" i="8"/>
  <c r="AA164" i="5"/>
  <c r="M159" i="7"/>
  <c r="AA159" i="9"/>
  <c r="M159" i="5"/>
  <c r="M154" i="5"/>
  <c r="M149" i="6"/>
  <c r="M149" i="7"/>
  <c r="M149" i="8"/>
  <c r="AA149" i="9"/>
  <c r="M149" i="5"/>
  <c r="M109" i="9"/>
  <c r="M103" i="8"/>
  <c r="M103" i="9"/>
  <c r="M88" i="6"/>
  <c r="M77" i="8"/>
  <c r="M77" i="5"/>
  <c r="M67" i="6"/>
  <c r="M67" i="7"/>
  <c r="M67" i="9"/>
  <c r="M67" i="5"/>
  <c r="M62" i="8"/>
  <c r="M51" i="6"/>
  <c r="M51" i="7"/>
  <c r="AA51" i="7"/>
  <c r="AA51" i="5"/>
  <c r="M46" i="7"/>
  <c r="M46" i="8"/>
  <c r="M46" i="9"/>
  <c r="M46" i="5"/>
  <c r="M36" i="7"/>
  <c r="AA36" i="9"/>
  <c r="M31" i="7"/>
  <c r="M31" i="8"/>
  <c r="M26" i="6"/>
  <c r="M26" i="8"/>
  <c r="M26" i="9"/>
  <c r="M21" i="6"/>
  <c r="M21" i="7"/>
  <c r="M21" i="8"/>
  <c r="M21" i="9"/>
  <c r="M15" i="8"/>
  <c r="W174" i="4"/>
  <c r="W164" i="4"/>
  <c r="W154" i="4"/>
  <c r="W109" i="4"/>
  <c r="AA103" i="4"/>
  <c r="W77" i="4"/>
  <c r="W67" i="4"/>
  <c r="W51" i="4"/>
  <c r="W46" i="4"/>
  <c r="W36" i="4"/>
  <c r="W31" i="4"/>
  <c r="AA26" i="4"/>
  <c r="W26" i="4"/>
  <c r="W21" i="4"/>
  <c r="W15" i="4"/>
  <c r="M174" i="4"/>
  <c r="M169" i="4"/>
  <c r="M159" i="4"/>
  <c r="M154" i="4"/>
  <c r="M149" i="4"/>
  <c r="M103" i="4"/>
  <c r="M77" i="4"/>
  <c r="AA67" i="4"/>
  <c r="M51" i="4"/>
  <c r="AA46" i="4"/>
  <c r="M36" i="4"/>
  <c r="M31" i="4"/>
  <c r="M26" i="4"/>
  <c r="M21" i="4"/>
  <c r="AA134" i="9"/>
  <c r="AA119" i="8"/>
  <c r="AA144" i="9"/>
  <c r="AA124" i="6"/>
  <c r="AA119" i="9"/>
  <c r="AA98" i="9"/>
  <c r="AA82" i="7"/>
  <c r="AA72" i="9"/>
  <c r="AA114" i="9"/>
  <c r="AA72" i="7"/>
  <c r="F15" i="9"/>
  <c r="J15" i="9"/>
  <c r="K15" i="9"/>
  <c r="Q15" i="9"/>
  <c r="R15" i="9"/>
  <c r="S15" i="9"/>
  <c r="T15" i="9"/>
  <c r="U15" i="9"/>
  <c r="F26" i="9"/>
  <c r="J26" i="9"/>
  <c r="K26" i="9"/>
  <c r="Q26" i="9"/>
  <c r="R26" i="9"/>
  <c r="S26" i="9"/>
  <c r="T26" i="9"/>
  <c r="U26" i="9"/>
  <c r="F31" i="9"/>
  <c r="J31" i="9"/>
  <c r="K31" i="9"/>
  <c r="M31" i="9"/>
  <c r="Q31" i="9"/>
  <c r="R31" i="9"/>
  <c r="S31" i="9"/>
  <c r="T31" i="9"/>
  <c r="U31" i="9"/>
  <c r="F36" i="9"/>
  <c r="J36" i="9"/>
  <c r="K36" i="9"/>
  <c r="M36" i="9"/>
  <c r="Q36" i="9"/>
  <c r="R36" i="9"/>
  <c r="S36" i="9"/>
  <c r="T36" i="9"/>
  <c r="U36" i="9"/>
  <c r="F41" i="9"/>
  <c r="J41" i="9"/>
  <c r="K41" i="9"/>
  <c r="M41" i="9"/>
  <c r="Q41" i="9"/>
  <c r="R41" i="9"/>
  <c r="S41" i="9"/>
  <c r="T41" i="9"/>
  <c r="U41" i="9"/>
  <c r="W41" i="9"/>
  <c r="AA41" i="9"/>
  <c r="F46" i="9"/>
  <c r="J46" i="9"/>
  <c r="K46" i="9"/>
  <c r="Q46" i="9"/>
  <c r="R46" i="9"/>
  <c r="S46" i="9"/>
  <c r="T46" i="9"/>
  <c r="U46" i="9"/>
  <c r="F51" i="9"/>
  <c r="J51" i="9"/>
  <c r="K51" i="9"/>
  <c r="Q51" i="9"/>
  <c r="R51" i="9"/>
  <c r="S51" i="9"/>
  <c r="T51" i="9"/>
  <c r="U51" i="9"/>
  <c r="F56" i="9"/>
  <c r="J56" i="9"/>
  <c r="K56" i="9"/>
  <c r="M56" i="9"/>
  <c r="Q56" i="9"/>
  <c r="R56" i="9"/>
  <c r="S56" i="9"/>
  <c r="T56" i="9"/>
  <c r="U56" i="9"/>
  <c r="W56" i="9"/>
  <c r="AA56" i="9"/>
  <c r="F62" i="9"/>
  <c r="J62" i="9"/>
  <c r="K62" i="9"/>
  <c r="Q62" i="9"/>
  <c r="R62" i="9"/>
  <c r="S62" i="9"/>
  <c r="T62" i="9"/>
  <c r="U62" i="9"/>
  <c r="F67" i="9"/>
  <c r="J67" i="9"/>
  <c r="K67" i="9"/>
  <c r="Q67" i="9"/>
  <c r="R67" i="9"/>
  <c r="S67" i="9"/>
  <c r="T67" i="9"/>
  <c r="U67" i="9"/>
  <c r="F72" i="9"/>
  <c r="J72" i="9"/>
  <c r="K72" i="9"/>
  <c r="M72" i="9"/>
  <c r="Q72" i="9"/>
  <c r="R72" i="9"/>
  <c r="S72" i="9"/>
  <c r="T72" i="9"/>
  <c r="U72" i="9"/>
  <c r="W72" i="9"/>
  <c r="F77" i="9"/>
  <c r="J77" i="9"/>
  <c r="K77" i="9"/>
  <c r="M77" i="9"/>
  <c r="Q77" i="9"/>
  <c r="R77" i="9"/>
  <c r="S77" i="9"/>
  <c r="T77" i="9"/>
  <c r="U77" i="9"/>
  <c r="F82" i="9"/>
  <c r="J82" i="9"/>
  <c r="K82" i="9"/>
  <c r="M82" i="9"/>
  <c r="Q82" i="9"/>
  <c r="R82" i="9"/>
  <c r="S82" i="9"/>
  <c r="T82" i="9"/>
  <c r="U82" i="9"/>
  <c r="W82" i="9"/>
  <c r="F88" i="9"/>
  <c r="J88" i="9"/>
  <c r="K88" i="9"/>
  <c r="Q88" i="9"/>
  <c r="R88" i="9"/>
  <c r="S88" i="9"/>
  <c r="T88" i="9"/>
  <c r="U88" i="9"/>
  <c r="F93" i="9"/>
  <c r="J93" i="9"/>
  <c r="K93" i="9"/>
  <c r="M93" i="9"/>
  <c r="Q93" i="9"/>
  <c r="R93" i="9"/>
  <c r="S93" i="9"/>
  <c r="T93" i="9"/>
  <c r="U93" i="9"/>
  <c r="W93" i="9"/>
  <c r="AA93" i="9"/>
  <c r="F98" i="9"/>
  <c r="J98" i="9"/>
  <c r="K98" i="9"/>
  <c r="M98" i="9"/>
  <c r="Q98" i="9"/>
  <c r="R98" i="9"/>
  <c r="S98" i="9"/>
  <c r="T98" i="9"/>
  <c r="U98" i="9"/>
  <c r="W98" i="9"/>
  <c r="F103" i="9"/>
  <c r="J103" i="9"/>
  <c r="K103" i="9"/>
  <c r="Q103" i="9"/>
  <c r="R103" i="9"/>
  <c r="S103" i="9"/>
  <c r="T103" i="9"/>
  <c r="U103" i="9"/>
  <c r="F109" i="9"/>
  <c r="J109" i="9"/>
  <c r="K109" i="9"/>
  <c r="Q109" i="9"/>
  <c r="R109" i="9"/>
  <c r="S109" i="9"/>
  <c r="T109" i="9"/>
  <c r="U109" i="9"/>
  <c r="F114" i="9"/>
  <c r="J114" i="9"/>
  <c r="K114" i="9"/>
  <c r="M114" i="9"/>
  <c r="Q114" i="9"/>
  <c r="R114" i="9"/>
  <c r="S114" i="9"/>
  <c r="T114" i="9"/>
  <c r="U114" i="9"/>
  <c r="W114" i="9"/>
  <c r="F119" i="9"/>
  <c r="J119" i="9"/>
  <c r="K119" i="9"/>
  <c r="M119" i="9"/>
  <c r="Q119" i="9"/>
  <c r="R119" i="9"/>
  <c r="S119" i="9"/>
  <c r="T119" i="9"/>
  <c r="U119" i="9"/>
  <c r="W119" i="9"/>
  <c r="F124" i="9"/>
  <c r="J124" i="9"/>
  <c r="K124" i="9"/>
  <c r="M124" i="9"/>
  <c r="Q124" i="9"/>
  <c r="R124" i="9"/>
  <c r="S124" i="9"/>
  <c r="T124" i="9"/>
  <c r="U124" i="9"/>
  <c r="W124" i="9"/>
  <c r="AA124" i="9"/>
  <c r="F129" i="9"/>
  <c r="J129" i="9"/>
  <c r="K129" i="9"/>
  <c r="M129" i="9"/>
  <c r="Q129" i="9"/>
  <c r="R129" i="9"/>
  <c r="S129" i="9"/>
  <c r="T129" i="9"/>
  <c r="U129" i="9"/>
  <c r="W129" i="9"/>
  <c r="AA129" i="9"/>
  <c r="F134" i="9"/>
  <c r="J134" i="9"/>
  <c r="K134" i="9"/>
  <c r="M134" i="9"/>
  <c r="Q134" i="9"/>
  <c r="R134" i="9"/>
  <c r="S134" i="9"/>
  <c r="T134" i="9"/>
  <c r="U134" i="9"/>
  <c r="W134" i="9"/>
  <c r="F139" i="9"/>
  <c r="J139" i="9"/>
  <c r="K139" i="9"/>
  <c r="M139" i="9"/>
  <c r="Q139" i="9"/>
  <c r="R139" i="9"/>
  <c r="S139" i="9"/>
  <c r="T139" i="9"/>
  <c r="U139" i="9"/>
  <c r="W139" i="9"/>
  <c r="AA139" i="9"/>
  <c r="F144" i="9"/>
  <c r="J144" i="9"/>
  <c r="K144" i="9"/>
  <c r="M144" i="9"/>
  <c r="Q144" i="9"/>
  <c r="R144" i="9"/>
  <c r="S144" i="9"/>
  <c r="T144" i="9"/>
  <c r="U144" i="9"/>
  <c r="W144" i="9"/>
  <c r="F149" i="9"/>
  <c r="J149" i="9"/>
  <c r="K149" i="9"/>
  <c r="Q149" i="9"/>
  <c r="R149" i="9"/>
  <c r="S149" i="9"/>
  <c r="T149" i="9"/>
  <c r="U149" i="9"/>
  <c r="F154" i="9"/>
  <c r="J154" i="9"/>
  <c r="K154" i="9"/>
  <c r="Q154" i="9"/>
  <c r="R154" i="9"/>
  <c r="S154" i="9"/>
  <c r="T154" i="9"/>
  <c r="U154" i="9"/>
  <c r="F159" i="9"/>
  <c r="J159" i="9"/>
  <c r="K159" i="9"/>
  <c r="Q159" i="9"/>
  <c r="R159" i="9"/>
  <c r="S159" i="9"/>
  <c r="T159" i="9"/>
  <c r="U159" i="9"/>
  <c r="W159" i="9"/>
  <c r="F164" i="9"/>
  <c r="J164" i="9"/>
  <c r="K164" i="9"/>
  <c r="Q164" i="9"/>
  <c r="R164" i="9"/>
  <c r="S164" i="9"/>
  <c r="T164" i="9"/>
  <c r="U164" i="9"/>
  <c r="F169" i="9"/>
  <c r="J169" i="9"/>
  <c r="K169" i="9"/>
  <c r="Q169" i="9"/>
  <c r="R169" i="9"/>
  <c r="S169" i="9"/>
  <c r="T169" i="9"/>
  <c r="U169" i="9"/>
  <c r="F174" i="9"/>
  <c r="J174" i="9"/>
  <c r="K174" i="9"/>
  <c r="Q174" i="9"/>
  <c r="R174" i="9"/>
  <c r="S174" i="9"/>
  <c r="T174" i="9"/>
  <c r="U174" i="9"/>
  <c r="J15" i="8"/>
  <c r="K15" i="8"/>
  <c r="Q15" i="8"/>
  <c r="R15" i="8"/>
  <c r="S15" i="8"/>
  <c r="T15" i="8"/>
  <c r="U15" i="8"/>
  <c r="J26" i="8"/>
  <c r="K26" i="8"/>
  <c r="Q26" i="8"/>
  <c r="R26" i="8"/>
  <c r="S26" i="8"/>
  <c r="T26" i="8"/>
  <c r="U26" i="8"/>
  <c r="J31" i="8"/>
  <c r="K31" i="8"/>
  <c r="Q31" i="8"/>
  <c r="R31" i="8"/>
  <c r="S31" i="8"/>
  <c r="T31" i="8"/>
  <c r="U31" i="8"/>
  <c r="F36" i="8"/>
  <c r="J36" i="8"/>
  <c r="K36" i="8"/>
  <c r="Q36" i="8"/>
  <c r="R36" i="8"/>
  <c r="S36" i="8"/>
  <c r="T36" i="8"/>
  <c r="U36" i="8"/>
  <c r="F41" i="8"/>
  <c r="J41" i="8"/>
  <c r="K41" i="8"/>
  <c r="M41" i="8"/>
  <c r="Q41" i="8"/>
  <c r="R41" i="8"/>
  <c r="S41" i="8"/>
  <c r="T41" i="8"/>
  <c r="U41" i="8"/>
  <c r="W41" i="8"/>
  <c r="AA41" i="8"/>
  <c r="F46" i="8"/>
  <c r="J46" i="8"/>
  <c r="K46" i="8"/>
  <c r="Q46" i="8"/>
  <c r="R46" i="8"/>
  <c r="S46" i="8"/>
  <c r="T46" i="8"/>
  <c r="U46" i="8"/>
  <c r="F51" i="8"/>
  <c r="J51" i="8"/>
  <c r="K51" i="8"/>
  <c r="Q51" i="8"/>
  <c r="R51" i="8"/>
  <c r="S51" i="8"/>
  <c r="T51" i="8"/>
  <c r="U51" i="8"/>
  <c r="F56" i="8"/>
  <c r="J56" i="8"/>
  <c r="K56" i="8"/>
  <c r="M56" i="8"/>
  <c r="Q56" i="8"/>
  <c r="R56" i="8"/>
  <c r="S56" i="8"/>
  <c r="T56" i="8"/>
  <c r="U56" i="8"/>
  <c r="W56" i="8"/>
  <c r="AA56" i="8"/>
  <c r="F62" i="8"/>
  <c r="J62" i="8"/>
  <c r="K62" i="8"/>
  <c r="Q62" i="8"/>
  <c r="R62" i="8"/>
  <c r="S62" i="8"/>
  <c r="T62" i="8"/>
  <c r="U62" i="8"/>
  <c r="F67" i="8"/>
  <c r="J67" i="8"/>
  <c r="K67" i="8"/>
  <c r="Q67" i="8"/>
  <c r="R67" i="8"/>
  <c r="S67" i="8"/>
  <c r="T67" i="8"/>
  <c r="U67" i="8"/>
  <c r="F72" i="8"/>
  <c r="J72" i="8"/>
  <c r="K72" i="8"/>
  <c r="M72" i="8"/>
  <c r="Q72" i="8"/>
  <c r="R72" i="8"/>
  <c r="S72" i="8"/>
  <c r="T72" i="8"/>
  <c r="U72" i="8"/>
  <c r="W72" i="8"/>
  <c r="AA72" i="8"/>
  <c r="F77" i="8"/>
  <c r="J77" i="8"/>
  <c r="K77" i="8"/>
  <c r="Q77" i="8"/>
  <c r="R77" i="8"/>
  <c r="S77" i="8"/>
  <c r="T77" i="8"/>
  <c r="U77" i="8"/>
  <c r="F82" i="8"/>
  <c r="J82" i="8"/>
  <c r="K82" i="8"/>
  <c r="M82" i="8"/>
  <c r="Q82" i="8"/>
  <c r="R82" i="8"/>
  <c r="S82" i="8"/>
  <c r="T82" i="8"/>
  <c r="U82" i="8"/>
  <c r="W82" i="8"/>
  <c r="AA82" i="8"/>
  <c r="F88" i="8"/>
  <c r="J88" i="8"/>
  <c r="K88" i="8"/>
  <c r="Q88" i="8"/>
  <c r="R88" i="8"/>
  <c r="S88" i="8"/>
  <c r="T88" i="8"/>
  <c r="U88" i="8"/>
  <c r="F93" i="8"/>
  <c r="J93" i="8"/>
  <c r="K93" i="8"/>
  <c r="M93" i="8"/>
  <c r="Q93" i="8"/>
  <c r="R93" i="8"/>
  <c r="S93" i="8"/>
  <c r="T93" i="8"/>
  <c r="U93" i="8"/>
  <c r="W93" i="8"/>
  <c r="AA93" i="8"/>
  <c r="F98" i="8"/>
  <c r="J98" i="8"/>
  <c r="K98" i="8"/>
  <c r="M98" i="8"/>
  <c r="Q98" i="8"/>
  <c r="R98" i="8"/>
  <c r="S98" i="8"/>
  <c r="T98" i="8"/>
  <c r="U98" i="8"/>
  <c r="W98" i="8"/>
  <c r="AA98" i="8"/>
  <c r="F103" i="8"/>
  <c r="J103" i="8"/>
  <c r="K103" i="8"/>
  <c r="Q103" i="8"/>
  <c r="R103" i="8"/>
  <c r="S103" i="8"/>
  <c r="T103" i="8"/>
  <c r="U103" i="8"/>
  <c r="F109" i="8"/>
  <c r="J109" i="8"/>
  <c r="K109" i="8"/>
  <c r="Q109" i="8"/>
  <c r="R109" i="8"/>
  <c r="S109" i="8"/>
  <c r="T109" i="8"/>
  <c r="U109" i="8"/>
  <c r="F114" i="8"/>
  <c r="J114" i="8"/>
  <c r="K114" i="8"/>
  <c r="M114" i="8"/>
  <c r="Q114" i="8"/>
  <c r="R114" i="8"/>
  <c r="S114" i="8"/>
  <c r="T114" i="8"/>
  <c r="U114" i="8"/>
  <c r="W114" i="8"/>
  <c r="AA114" i="8"/>
  <c r="F119" i="8"/>
  <c r="J119" i="8"/>
  <c r="K119" i="8"/>
  <c r="M119" i="8"/>
  <c r="Q119" i="8"/>
  <c r="R119" i="8"/>
  <c r="S119" i="8"/>
  <c r="T119" i="8"/>
  <c r="U119" i="8"/>
  <c r="W119" i="8"/>
  <c r="F124" i="8"/>
  <c r="J124" i="8"/>
  <c r="K124" i="8"/>
  <c r="M124" i="8"/>
  <c r="Q124" i="8"/>
  <c r="R124" i="8"/>
  <c r="S124" i="8"/>
  <c r="T124" i="8"/>
  <c r="U124" i="8"/>
  <c r="W124" i="8"/>
  <c r="AA124" i="8"/>
  <c r="F129" i="8"/>
  <c r="J129" i="8"/>
  <c r="K129" i="8"/>
  <c r="M129" i="8"/>
  <c r="Q129" i="8"/>
  <c r="R129" i="8"/>
  <c r="S129" i="8"/>
  <c r="T129" i="8"/>
  <c r="U129" i="8"/>
  <c r="W129" i="8"/>
  <c r="AA129" i="8"/>
  <c r="F134" i="8"/>
  <c r="J134" i="8"/>
  <c r="K134" i="8"/>
  <c r="M134" i="8"/>
  <c r="Q134" i="8"/>
  <c r="R134" i="8"/>
  <c r="S134" i="8"/>
  <c r="T134" i="8"/>
  <c r="U134" i="8"/>
  <c r="W134" i="8"/>
  <c r="AA134" i="8"/>
  <c r="F139" i="8"/>
  <c r="J139" i="8"/>
  <c r="K139" i="8"/>
  <c r="M139" i="8"/>
  <c r="Q139" i="8"/>
  <c r="R139" i="8"/>
  <c r="S139" i="8"/>
  <c r="T139" i="8"/>
  <c r="U139" i="8"/>
  <c r="W139" i="8"/>
  <c r="AA139" i="8"/>
  <c r="F144" i="8"/>
  <c r="J144" i="8"/>
  <c r="K144" i="8"/>
  <c r="M144" i="8"/>
  <c r="Q144" i="8"/>
  <c r="R144" i="8"/>
  <c r="S144" i="8"/>
  <c r="T144" i="8"/>
  <c r="U144" i="8"/>
  <c r="W144" i="8"/>
  <c r="AA144" i="8"/>
  <c r="F149" i="8"/>
  <c r="J149" i="8"/>
  <c r="K149" i="8"/>
  <c r="Q149" i="8"/>
  <c r="R149" i="8"/>
  <c r="S149" i="8"/>
  <c r="T149" i="8"/>
  <c r="U149" i="8"/>
  <c r="F154" i="8"/>
  <c r="J154" i="8"/>
  <c r="K154" i="8"/>
  <c r="M154" i="8"/>
  <c r="Q154" i="8"/>
  <c r="R154" i="8"/>
  <c r="S154" i="8"/>
  <c r="T154" i="8"/>
  <c r="U154" i="8"/>
  <c r="F159" i="8"/>
  <c r="J159" i="8"/>
  <c r="K159" i="8"/>
  <c r="Q159" i="8"/>
  <c r="R159" i="8"/>
  <c r="S159" i="8"/>
  <c r="T159" i="8"/>
  <c r="U159" i="8"/>
  <c r="F164" i="8"/>
  <c r="J164" i="8"/>
  <c r="K164" i="8"/>
  <c r="Q164" i="8"/>
  <c r="R164" i="8"/>
  <c r="S164" i="8"/>
  <c r="T164" i="8"/>
  <c r="U164" i="8"/>
  <c r="F169" i="8"/>
  <c r="J169" i="8"/>
  <c r="K169" i="8"/>
  <c r="Q169" i="8"/>
  <c r="R169" i="8"/>
  <c r="S169" i="8"/>
  <c r="T169" i="8"/>
  <c r="U169" i="8"/>
  <c r="F174" i="8"/>
  <c r="J174" i="8"/>
  <c r="K174" i="8"/>
  <c r="Q174" i="8"/>
  <c r="R174" i="8"/>
  <c r="S174" i="8"/>
  <c r="T174" i="8"/>
  <c r="U174" i="8"/>
  <c r="W174" i="8"/>
  <c r="F15" i="7"/>
  <c r="J15" i="7"/>
  <c r="K15" i="7"/>
  <c r="Q15" i="7"/>
  <c r="R15" i="7"/>
  <c r="S15" i="7"/>
  <c r="T15" i="7"/>
  <c r="U15" i="7"/>
  <c r="F26" i="7"/>
  <c r="J26" i="7"/>
  <c r="K26" i="7"/>
  <c r="Q26" i="7"/>
  <c r="R26" i="7"/>
  <c r="S26" i="7"/>
  <c r="T26" i="7"/>
  <c r="U26" i="7"/>
  <c r="W26" i="7"/>
  <c r="F31" i="7"/>
  <c r="J31" i="7"/>
  <c r="K31" i="7"/>
  <c r="Q31" i="7"/>
  <c r="R31" i="7"/>
  <c r="S31" i="7"/>
  <c r="T31" i="7"/>
  <c r="U31" i="7"/>
  <c r="F36" i="7"/>
  <c r="J36" i="7"/>
  <c r="K36" i="7"/>
  <c r="Q36" i="7"/>
  <c r="R36" i="7"/>
  <c r="S36" i="7"/>
  <c r="T36" i="7"/>
  <c r="U36" i="7"/>
  <c r="F41" i="7"/>
  <c r="J41" i="7"/>
  <c r="K41" i="7"/>
  <c r="M41" i="7"/>
  <c r="Q41" i="7"/>
  <c r="R41" i="7"/>
  <c r="S41" i="7"/>
  <c r="T41" i="7"/>
  <c r="U41" i="7"/>
  <c r="W41" i="7"/>
  <c r="AA41" i="7"/>
  <c r="F46" i="7"/>
  <c r="J46" i="7"/>
  <c r="K46" i="7"/>
  <c r="Q46" i="7"/>
  <c r="R46" i="7"/>
  <c r="S46" i="7"/>
  <c r="T46" i="7"/>
  <c r="U46" i="7"/>
  <c r="F51" i="7"/>
  <c r="J51" i="7"/>
  <c r="K51" i="7"/>
  <c r="Q51" i="7"/>
  <c r="R51" i="7"/>
  <c r="S51" i="7"/>
  <c r="T51" i="7"/>
  <c r="U51" i="7"/>
  <c r="F56" i="7"/>
  <c r="J56" i="7"/>
  <c r="K56" i="7"/>
  <c r="M56" i="7"/>
  <c r="Q56" i="7"/>
  <c r="R56" i="7"/>
  <c r="S56" i="7"/>
  <c r="T56" i="7"/>
  <c r="U56" i="7"/>
  <c r="W56" i="7"/>
  <c r="AA56" i="7"/>
  <c r="F62" i="7"/>
  <c r="J62" i="7"/>
  <c r="K62" i="7"/>
  <c r="Q62" i="7"/>
  <c r="R62" i="7"/>
  <c r="S62" i="7"/>
  <c r="T62" i="7"/>
  <c r="U62" i="7"/>
  <c r="F67" i="7"/>
  <c r="J67" i="7"/>
  <c r="K67" i="7"/>
  <c r="Q67" i="7"/>
  <c r="R67" i="7"/>
  <c r="S67" i="7"/>
  <c r="T67" i="7"/>
  <c r="U67" i="7"/>
  <c r="F72" i="7"/>
  <c r="J72" i="7"/>
  <c r="K72" i="7"/>
  <c r="M72" i="7"/>
  <c r="Q72" i="7"/>
  <c r="R72" i="7"/>
  <c r="S72" i="7"/>
  <c r="T72" i="7"/>
  <c r="U72" i="7"/>
  <c r="W72" i="7"/>
  <c r="F77" i="7"/>
  <c r="J77" i="7"/>
  <c r="K77" i="7"/>
  <c r="Q77" i="7"/>
  <c r="R77" i="7"/>
  <c r="S77" i="7"/>
  <c r="T77" i="7"/>
  <c r="U77" i="7"/>
  <c r="W77" i="7"/>
  <c r="F82" i="7"/>
  <c r="J82" i="7"/>
  <c r="K82" i="7"/>
  <c r="M82" i="7"/>
  <c r="Q82" i="7"/>
  <c r="R82" i="7"/>
  <c r="S82" i="7"/>
  <c r="T82" i="7"/>
  <c r="U82" i="7"/>
  <c r="W82" i="7"/>
  <c r="F88" i="7"/>
  <c r="J88" i="7"/>
  <c r="K88" i="7"/>
  <c r="Q88" i="7"/>
  <c r="R88" i="7"/>
  <c r="S88" i="7"/>
  <c r="T88" i="7"/>
  <c r="U88" i="7"/>
  <c r="F93" i="7"/>
  <c r="J93" i="7"/>
  <c r="K93" i="7"/>
  <c r="M93" i="7"/>
  <c r="Q93" i="7"/>
  <c r="R93" i="7"/>
  <c r="S93" i="7"/>
  <c r="T93" i="7"/>
  <c r="U93" i="7"/>
  <c r="W93" i="7"/>
  <c r="AA93" i="7"/>
  <c r="F98" i="7"/>
  <c r="J98" i="7"/>
  <c r="K98" i="7"/>
  <c r="M98" i="7"/>
  <c r="Q98" i="7"/>
  <c r="R98" i="7"/>
  <c r="S98" i="7"/>
  <c r="T98" i="7"/>
  <c r="U98" i="7"/>
  <c r="W98" i="7"/>
  <c r="AA98" i="7"/>
  <c r="F103" i="7"/>
  <c r="J103" i="7"/>
  <c r="K103" i="7"/>
  <c r="Q103" i="7"/>
  <c r="R103" i="7"/>
  <c r="S103" i="7"/>
  <c r="T103" i="7"/>
  <c r="U103" i="7"/>
  <c r="F109" i="7"/>
  <c r="J109" i="7"/>
  <c r="K109" i="7"/>
  <c r="Q109" i="7"/>
  <c r="R109" i="7"/>
  <c r="S109" i="7"/>
  <c r="T109" i="7"/>
  <c r="U109" i="7"/>
  <c r="F114" i="7"/>
  <c r="J114" i="7"/>
  <c r="K114" i="7"/>
  <c r="M114" i="7"/>
  <c r="Q114" i="7"/>
  <c r="R114" i="7"/>
  <c r="S114" i="7"/>
  <c r="T114" i="7"/>
  <c r="U114" i="7"/>
  <c r="W114" i="7"/>
  <c r="AA114" i="7"/>
  <c r="F119" i="7"/>
  <c r="J119" i="7"/>
  <c r="K119" i="7"/>
  <c r="M119" i="7"/>
  <c r="Q119" i="7"/>
  <c r="R119" i="7"/>
  <c r="S119" i="7"/>
  <c r="T119" i="7"/>
  <c r="U119" i="7"/>
  <c r="W119" i="7"/>
  <c r="AA119" i="7"/>
  <c r="F124" i="7"/>
  <c r="J124" i="7"/>
  <c r="K124" i="7"/>
  <c r="M124" i="7"/>
  <c r="Q124" i="7"/>
  <c r="R124" i="7"/>
  <c r="S124" i="7"/>
  <c r="T124" i="7"/>
  <c r="U124" i="7"/>
  <c r="W124" i="7"/>
  <c r="AA124" i="7"/>
  <c r="F129" i="7"/>
  <c r="J129" i="7"/>
  <c r="K129" i="7"/>
  <c r="M129" i="7"/>
  <c r="Q129" i="7"/>
  <c r="R129" i="7"/>
  <c r="S129" i="7"/>
  <c r="T129" i="7"/>
  <c r="U129" i="7"/>
  <c r="W129" i="7"/>
  <c r="AA129" i="7"/>
  <c r="F134" i="7"/>
  <c r="J134" i="7"/>
  <c r="K134" i="7"/>
  <c r="M134" i="7"/>
  <c r="Q134" i="7"/>
  <c r="R134" i="7"/>
  <c r="S134" i="7"/>
  <c r="T134" i="7"/>
  <c r="U134" i="7"/>
  <c r="W134" i="7"/>
  <c r="AA134" i="7"/>
  <c r="F139" i="7"/>
  <c r="J139" i="7"/>
  <c r="K139" i="7"/>
  <c r="M139" i="7"/>
  <c r="Q139" i="7"/>
  <c r="R139" i="7"/>
  <c r="S139" i="7"/>
  <c r="T139" i="7"/>
  <c r="U139" i="7"/>
  <c r="W139" i="7"/>
  <c r="AA139" i="7"/>
  <c r="F144" i="7"/>
  <c r="J144" i="7"/>
  <c r="K144" i="7"/>
  <c r="M144" i="7"/>
  <c r="Q144" i="7"/>
  <c r="R144" i="7"/>
  <c r="S144" i="7"/>
  <c r="T144" i="7"/>
  <c r="U144" i="7"/>
  <c r="W144" i="7"/>
  <c r="AA144" i="7"/>
  <c r="F149" i="7"/>
  <c r="J149" i="7"/>
  <c r="K149" i="7"/>
  <c r="Q149" i="7"/>
  <c r="R149" i="7"/>
  <c r="S149" i="7"/>
  <c r="T149" i="7"/>
  <c r="U149" i="7"/>
  <c r="F154" i="7"/>
  <c r="J154" i="7"/>
  <c r="K154" i="7"/>
  <c r="M154" i="7"/>
  <c r="Q154" i="7"/>
  <c r="R154" i="7"/>
  <c r="S154" i="7"/>
  <c r="T154" i="7"/>
  <c r="U154" i="7"/>
  <c r="F159" i="7"/>
  <c r="J159" i="7"/>
  <c r="K159" i="7"/>
  <c r="Q159" i="7"/>
  <c r="R159" i="7"/>
  <c r="S159" i="7"/>
  <c r="T159" i="7"/>
  <c r="U159" i="7"/>
  <c r="F164" i="7"/>
  <c r="J164" i="7"/>
  <c r="K164" i="7"/>
  <c r="Q164" i="7"/>
  <c r="R164" i="7"/>
  <c r="S164" i="7"/>
  <c r="T164" i="7"/>
  <c r="U164" i="7"/>
  <c r="F169" i="7"/>
  <c r="J169" i="7"/>
  <c r="K169" i="7"/>
  <c r="Q169" i="7"/>
  <c r="R169" i="7"/>
  <c r="S169" i="7"/>
  <c r="T169" i="7"/>
  <c r="U169" i="7"/>
  <c r="F174" i="7"/>
  <c r="J174" i="7"/>
  <c r="K174" i="7"/>
  <c r="Q174" i="7"/>
  <c r="R174" i="7"/>
  <c r="S174" i="7"/>
  <c r="T174" i="7"/>
  <c r="U174" i="7"/>
  <c r="F15" i="6"/>
  <c r="J15" i="6"/>
  <c r="K15" i="6"/>
  <c r="Q15" i="6"/>
  <c r="R15" i="6"/>
  <c r="S15" i="6"/>
  <c r="T15" i="6"/>
  <c r="U15" i="6"/>
  <c r="F26" i="6"/>
  <c r="J26" i="6"/>
  <c r="K26" i="6"/>
  <c r="Q26" i="6"/>
  <c r="R26" i="6"/>
  <c r="S26" i="6"/>
  <c r="T26" i="6"/>
  <c r="U26" i="6"/>
  <c r="F31" i="6"/>
  <c r="J31" i="6"/>
  <c r="K31" i="6"/>
  <c r="Q31" i="6"/>
  <c r="R31" i="6"/>
  <c r="S31" i="6"/>
  <c r="T31" i="6"/>
  <c r="U31" i="6"/>
  <c r="W31" i="6"/>
  <c r="F36" i="6"/>
  <c r="J36" i="6"/>
  <c r="K36" i="6"/>
  <c r="Q36" i="6"/>
  <c r="R36" i="6"/>
  <c r="S36" i="6"/>
  <c r="T36" i="6"/>
  <c r="U36" i="6"/>
  <c r="F41" i="6"/>
  <c r="J41" i="6"/>
  <c r="K41" i="6"/>
  <c r="M41" i="6"/>
  <c r="Q41" i="6"/>
  <c r="R41" i="6"/>
  <c r="S41" i="6"/>
  <c r="T41" i="6"/>
  <c r="U41" i="6"/>
  <c r="W41" i="6"/>
  <c r="AA41" i="6"/>
  <c r="F46" i="6"/>
  <c r="J46" i="6"/>
  <c r="K46" i="6"/>
  <c r="Q46" i="6"/>
  <c r="R46" i="6"/>
  <c r="S46" i="6"/>
  <c r="T46" i="6"/>
  <c r="U46" i="6"/>
  <c r="F51" i="6"/>
  <c r="J51" i="6"/>
  <c r="K51" i="6"/>
  <c r="Q51" i="6"/>
  <c r="R51" i="6"/>
  <c r="S51" i="6"/>
  <c r="T51" i="6"/>
  <c r="U51" i="6"/>
  <c r="F56" i="6"/>
  <c r="J56" i="6"/>
  <c r="K56" i="6"/>
  <c r="M56" i="6"/>
  <c r="Q56" i="6"/>
  <c r="R56" i="6"/>
  <c r="S56" i="6"/>
  <c r="T56" i="6"/>
  <c r="U56" i="6"/>
  <c r="W56" i="6"/>
  <c r="AA56" i="6"/>
  <c r="F62" i="6"/>
  <c r="J62" i="6"/>
  <c r="K62" i="6"/>
  <c r="Q62" i="6"/>
  <c r="R62" i="6"/>
  <c r="S62" i="6"/>
  <c r="T62" i="6"/>
  <c r="U62" i="6"/>
  <c r="F67" i="6"/>
  <c r="J67" i="6"/>
  <c r="K67" i="6"/>
  <c r="Q67" i="6"/>
  <c r="R67" i="6"/>
  <c r="S67" i="6"/>
  <c r="T67" i="6"/>
  <c r="U67" i="6"/>
  <c r="F72" i="6"/>
  <c r="J72" i="6"/>
  <c r="K72" i="6"/>
  <c r="M72" i="6"/>
  <c r="Q72" i="6"/>
  <c r="R72" i="6"/>
  <c r="S72" i="6"/>
  <c r="T72" i="6"/>
  <c r="U72" i="6"/>
  <c r="W72" i="6"/>
  <c r="AA72" i="6"/>
  <c r="F77" i="6"/>
  <c r="J77" i="6"/>
  <c r="K77" i="6"/>
  <c r="Q77" i="6"/>
  <c r="R77" i="6"/>
  <c r="S77" i="6"/>
  <c r="T77" i="6"/>
  <c r="U77" i="6"/>
  <c r="F82" i="6"/>
  <c r="J82" i="6"/>
  <c r="K82" i="6"/>
  <c r="M82" i="6"/>
  <c r="Q82" i="6"/>
  <c r="R82" i="6"/>
  <c r="S82" i="6"/>
  <c r="T82" i="6"/>
  <c r="U82" i="6"/>
  <c r="W82" i="6"/>
  <c r="AA82" i="6"/>
  <c r="F88" i="6"/>
  <c r="J88" i="6"/>
  <c r="K88" i="6"/>
  <c r="Q88" i="6"/>
  <c r="R88" i="6"/>
  <c r="S88" i="6"/>
  <c r="T88" i="6"/>
  <c r="U88" i="6"/>
  <c r="F93" i="6"/>
  <c r="J93" i="6"/>
  <c r="K93" i="6"/>
  <c r="M93" i="6"/>
  <c r="Q93" i="6"/>
  <c r="R93" i="6"/>
  <c r="S93" i="6"/>
  <c r="T93" i="6"/>
  <c r="U93" i="6"/>
  <c r="W93" i="6"/>
  <c r="AA93" i="6"/>
  <c r="F98" i="6"/>
  <c r="J98" i="6"/>
  <c r="K98" i="6"/>
  <c r="M98" i="6"/>
  <c r="Q98" i="6"/>
  <c r="R98" i="6"/>
  <c r="S98" i="6"/>
  <c r="T98" i="6"/>
  <c r="U98" i="6"/>
  <c r="W98" i="6"/>
  <c r="AA98" i="6"/>
  <c r="F103" i="6"/>
  <c r="J103" i="6"/>
  <c r="K103" i="6"/>
  <c r="Q103" i="6"/>
  <c r="R103" i="6"/>
  <c r="S103" i="6"/>
  <c r="T103" i="6"/>
  <c r="U103" i="6"/>
  <c r="F109" i="6"/>
  <c r="J109" i="6"/>
  <c r="K109" i="6"/>
  <c r="Q109" i="6"/>
  <c r="R109" i="6"/>
  <c r="S109" i="6"/>
  <c r="T109" i="6"/>
  <c r="U109" i="6"/>
  <c r="F114" i="6"/>
  <c r="J114" i="6"/>
  <c r="K114" i="6"/>
  <c r="M114" i="6"/>
  <c r="Q114" i="6"/>
  <c r="R114" i="6"/>
  <c r="S114" i="6"/>
  <c r="T114" i="6"/>
  <c r="U114" i="6"/>
  <c r="W114" i="6"/>
  <c r="AA114" i="6"/>
  <c r="F119" i="6"/>
  <c r="J119" i="6"/>
  <c r="K119" i="6"/>
  <c r="M119" i="6"/>
  <c r="Q119" i="6"/>
  <c r="R119" i="6"/>
  <c r="S119" i="6"/>
  <c r="T119" i="6"/>
  <c r="U119" i="6"/>
  <c r="W119" i="6"/>
  <c r="AA119" i="6"/>
  <c r="F124" i="6"/>
  <c r="J124" i="6"/>
  <c r="K124" i="6"/>
  <c r="M124" i="6"/>
  <c r="Q124" i="6"/>
  <c r="R124" i="6"/>
  <c r="S124" i="6"/>
  <c r="T124" i="6"/>
  <c r="U124" i="6"/>
  <c r="W124" i="6"/>
  <c r="F129" i="6"/>
  <c r="J129" i="6"/>
  <c r="K129" i="6"/>
  <c r="M129" i="6"/>
  <c r="Q129" i="6"/>
  <c r="R129" i="6"/>
  <c r="S129" i="6"/>
  <c r="T129" i="6"/>
  <c r="U129" i="6"/>
  <c r="W129" i="6"/>
  <c r="F134" i="6"/>
  <c r="J134" i="6"/>
  <c r="K134" i="6"/>
  <c r="M134" i="6"/>
  <c r="Q134" i="6"/>
  <c r="R134" i="6"/>
  <c r="S134" i="6"/>
  <c r="T134" i="6"/>
  <c r="U134" i="6"/>
  <c r="W134" i="6"/>
  <c r="AA134" i="6"/>
  <c r="F139" i="6"/>
  <c r="J139" i="6"/>
  <c r="K139" i="6"/>
  <c r="M139" i="6"/>
  <c r="Q139" i="6"/>
  <c r="R139" i="6"/>
  <c r="S139" i="6"/>
  <c r="T139" i="6"/>
  <c r="U139" i="6"/>
  <c r="W139" i="6"/>
  <c r="AA139" i="6"/>
  <c r="F144" i="6"/>
  <c r="J144" i="6"/>
  <c r="K144" i="6"/>
  <c r="M144" i="6"/>
  <c r="Q144" i="6"/>
  <c r="R144" i="6"/>
  <c r="S144" i="6"/>
  <c r="T144" i="6"/>
  <c r="U144" i="6"/>
  <c r="W144" i="6"/>
  <c r="AA144" i="6"/>
  <c r="F149" i="6"/>
  <c r="J149" i="6"/>
  <c r="K149" i="6"/>
  <c r="Q149" i="6"/>
  <c r="R149" i="6"/>
  <c r="S149" i="6"/>
  <c r="T149" i="6"/>
  <c r="U149" i="6"/>
  <c r="F154" i="6"/>
  <c r="J154" i="6"/>
  <c r="K154" i="6"/>
  <c r="Q154" i="6"/>
  <c r="R154" i="6"/>
  <c r="S154" i="6"/>
  <c r="T154" i="6"/>
  <c r="U154" i="6"/>
  <c r="F159" i="6"/>
  <c r="J159" i="6"/>
  <c r="K159" i="6"/>
  <c r="Q159" i="6"/>
  <c r="R159" i="6"/>
  <c r="S159" i="6"/>
  <c r="T159" i="6"/>
  <c r="U159" i="6"/>
  <c r="F164" i="6"/>
  <c r="J164" i="6"/>
  <c r="K164" i="6"/>
  <c r="Q164" i="6"/>
  <c r="R164" i="6"/>
  <c r="S164" i="6"/>
  <c r="T164" i="6"/>
  <c r="U164" i="6"/>
  <c r="F169" i="6"/>
  <c r="J169" i="6"/>
  <c r="K169" i="6"/>
  <c r="Q169" i="6"/>
  <c r="R169" i="6"/>
  <c r="S169" i="6"/>
  <c r="T169" i="6"/>
  <c r="U169" i="6"/>
  <c r="F174" i="6"/>
  <c r="J174" i="6"/>
  <c r="K174" i="6"/>
  <c r="M174" i="6"/>
  <c r="Q174" i="6"/>
  <c r="R174" i="6"/>
  <c r="S174" i="6"/>
  <c r="T174" i="6"/>
  <c r="U174" i="6"/>
  <c r="F15" i="5"/>
  <c r="J15" i="5"/>
  <c r="K15" i="5"/>
  <c r="Q15" i="5"/>
  <c r="R15" i="5"/>
  <c r="S15" i="5"/>
  <c r="T15" i="5"/>
  <c r="U15" i="5"/>
  <c r="F26" i="5"/>
  <c r="J26" i="5"/>
  <c r="K26" i="5"/>
  <c r="M26" i="5"/>
  <c r="Q26" i="5"/>
  <c r="R26" i="5"/>
  <c r="S26" i="5"/>
  <c r="T26" i="5"/>
  <c r="U26" i="5"/>
  <c r="F31" i="5"/>
  <c r="J31" i="5"/>
  <c r="K31" i="5"/>
  <c r="Q31" i="5"/>
  <c r="R31" i="5"/>
  <c r="S31" i="5"/>
  <c r="T31" i="5"/>
  <c r="U31" i="5"/>
  <c r="F36" i="5"/>
  <c r="J36" i="5"/>
  <c r="K36" i="5"/>
  <c r="M36" i="5"/>
  <c r="Q36" i="5"/>
  <c r="R36" i="5"/>
  <c r="S36" i="5"/>
  <c r="T36" i="5"/>
  <c r="U36" i="5"/>
  <c r="F41" i="5"/>
  <c r="J41" i="5"/>
  <c r="K41" i="5"/>
  <c r="M41" i="5"/>
  <c r="Q41" i="5"/>
  <c r="R41" i="5"/>
  <c r="S41" i="5"/>
  <c r="T41" i="5"/>
  <c r="U41" i="5"/>
  <c r="W41" i="5"/>
  <c r="AA41" i="5"/>
  <c r="F46" i="5"/>
  <c r="J46" i="5"/>
  <c r="K46" i="5"/>
  <c r="Q46" i="5"/>
  <c r="R46" i="5"/>
  <c r="S46" i="5"/>
  <c r="T46" i="5"/>
  <c r="U46" i="5"/>
  <c r="F51" i="5"/>
  <c r="J51" i="5"/>
  <c r="K51" i="5"/>
  <c r="Q51" i="5"/>
  <c r="R51" i="5"/>
  <c r="S51" i="5"/>
  <c r="T51" i="5"/>
  <c r="U51" i="5"/>
  <c r="F56" i="5"/>
  <c r="J56" i="5"/>
  <c r="K56" i="5"/>
  <c r="M56" i="5"/>
  <c r="Q56" i="5"/>
  <c r="R56" i="5"/>
  <c r="S56" i="5"/>
  <c r="T56" i="5"/>
  <c r="U56" i="5"/>
  <c r="W56" i="5"/>
  <c r="AA56" i="5"/>
  <c r="F62" i="5"/>
  <c r="J62" i="5"/>
  <c r="K62" i="5"/>
  <c r="Q62" i="5"/>
  <c r="R62" i="5"/>
  <c r="S62" i="5"/>
  <c r="T62" i="5"/>
  <c r="U62" i="5"/>
  <c r="F67" i="5"/>
  <c r="J67" i="5"/>
  <c r="K67" i="5"/>
  <c r="Q67" i="5"/>
  <c r="R67" i="5"/>
  <c r="S67" i="5"/>
  <c r="T67" i="5"/>
  <c r="U67" i="5"/>
  <c r="F72" i="5"/>
  <c r="J72" i="5"/>
  <c r="K72" i="5"/>
  <c r="M72" i="5"/>
  <c r="Q72" i="5"/>
  <c r="R72" i="5"/>
  <c r="S72" i="5"/>
  <c r="T72" i="5"/>
  <c r="U72" i="5"/>
  <c r="W72" i="5"/>
  <c r="AA72" i="5"/>
  <c r="F77" i="5"/>
  <c r="J77" i="5"/>
  <c r="K77" i="5"/>
  <c r="Q77" i="5"/>
  <c r="R77" i="5"/>
  <c r="S77" i="5"/>
  <c r="T77" i="5"/>
  <c r="U77" i="5"/>
  <c r="F82" i="5"/>
  <c r="J82" i="5"/>
  <c r="K82" i="5"/>
  <c r="M82" i="5"/>
  <c r="Q82" i="5"/>
  <c r="R82" i="5"/>
  <c r="S82" i="5"/>
  <c r="T82" i="5"/>
  <c r="U82" i="5"/>
  <c r="W82" i="5"/>
  <c r="AA82" i="5"/>
  <c r="F88" i="5"/>
  <c r="J88" i="5"/>
  <c r="K88" i="5"/>
  <c r="Q88" i="5"/>
  <c r="R88" i="5"/>
  <c r="S88" i="5"/>
  <c r="T88" i="5"/>
  <c r="U88" i="5"/>
  <c r="F93" i="5"/>
  <c r="J93" i="5"/>
  <c r="K93" i="5"/>
  <c r="M93" i="5"/>
  <c r="Q93" i="5"/>
  <c r="R93" i="5"/>
  <c r="S93" i="5"/>
  <c r="T93" i="5"/>
  <c r="U93" i="5"/>
  <c r="W93" i="5"/>
  <c r="AA93" i="5"/>
  <c r="F98" i="5"/>
  <c r="J98" i="5"/>
  <c r="K98" i="5"/>
  <c r="M98" i="5"/>
  <c r="Q98" i="5"/>
  <c r="R98" i="5"/>
  <c r="S98" i="5"/>
  <c r="T98" i="5"/>
  <c r="U98" i="5"/>
  <c r="W98" i="5"/>
  <c r="AA98" i="5"/>
  <c r="F103" i="5"/>
  <c r="J103" i="5"/>
  <c r="K103" i="5"/>
  <c r="M103" i="5"/>
  <c r="Q103" i="5"/>
  <c r="R103" i="5"/>
  <c r="S103" i="5"/>
  <c r="T103" i="5"/>
  <c r="U103" i="5"/>
  <c r="F109" i="5"/>
  <c r="J109" i="5"/>
  <c r="K109" i="5"/>
  <c r="Q109" i="5"/>
  <c r="R109" i="5"/>
  <c r="S109" i="5"/>
  <c r="T109" i="5"/>
  <c r="U109" i="5"/>
  <c r="F114" i="5"/>
  <c r="J114" i="5"/>
  <c r="K114" i="5"/>
  <c r="M114" i="5"/>
  <c r="Q114" i="5"/>
  <c r="R114" i="5"/>
  <c r="S114" i="5"/>
  <c r="T114" i="5"/>
  <c r="U114" i="5"/>
  <c r="W114" i="5"/>
  <c r="AA114" i="5"/>
  <c r="F119" i="5"/>
  <c r="J119" i="5"/>
  <c r="K119" i="5"/>
  <c r="M119" i="5"/>
  <c r="Q119" i="5"/>
  <c r="R119" i="5"/>
  <c r="S119" i="5"/>
  <c r="T119" i="5"/>
  <c r="U119" i="5"/>
  <c r="W119" i="5"/>
  <c r="AA119" i="5"/>
  <c r="F124" i="5"/>
  <c r="J124" i="5"/>
  <c r="K124" i="5"/>
  <c r="M124" i="5"/>
  <c r="Q124" i="5"/>
  <c r="R124" i="5"/>
  <c r="S124" i="5"/>
  <c r="T124" i="5"/>
  <c r="U124" i="5"/>
  <c r="W124" i="5"/>
  <c r="AA124" i="5"/>
  <c r="F129" i="5"/>
  <c r="J129" i="5"/>
  <c r="K129" i="5"/>
  <c r="M129" i="5"/>
  <c r="Q129" i="5"/>
  <c r="R129" i="5"/>
  <c r="S129" i="5"/>
  <c r="T129" i="5"/>
  <c r="U129" i="5"/>
  <c r="W129" i="5"/>
  <c r="AA129" i="5"/>
  <c r="F134" i="5"/>
  <c r="J134" i="5"/>
  <c r="K134" i="5"/>
  <c r="M134" i="5"/>
  <c r="Q134" i="5"/>
  <c r="R134" i="5"/>
  <c r="S134" i="5"/>
  <c r="T134" i="5"/>
  <c r="U134" i="5"/>
  <c r="W134" i="5"/>
  <c r="AA134" i="5"/>
  <c r="F139" i="5"/>
  <c r="J139" i="5"/>
  <c r="K139" i="5"/>
  <c r="M139" i="5"/>
  <c r="Q139" i="5"/>
  <c r="R139" i="5"/>
  <c r="S139" i="5"/>
  <c r="T139" i="5"/>
  <c r="U139" i="5"/>
  <c r="W139" i="5"/>
  <c r="AA139" i="5"/>
  <c r="F144" i="5"/>
  <c r="J144" i="5"/>
  <c r="K144" i="5"/>
  <c r="M144" i="5"/>
  <c r="Q144" i="5"/>
  <c r="R144" i="5"/>
  <c r="S144" i="5"/>
  <c r="T144" i="5"/>
  <c r="U144" i="5"/>
  <c r="W144" i="5"/>
  <c r="AA144" i="5"/>
  <c r="F149" i="5"/>
  <c r="J149" i="5"/>
  <c r="K149" i="5"/>
  <c r="Q149" i="5"/>
  <c r="R149" i="5"/>
  <c r="S149" i="5"/>
  <c r="T149" i="5"/>
  <c r="U149" i="5"/>
  <c r="F154" i="5"/>
  <c r="J154" i="5"/>
  <c r="K154" i="5"/>
  <c r="Q154" i="5"/>
  <c r="R154" i="5"/>
  <c r="S154" i="5"/>
  <c r="T154" i="5"/>
  <c r="U154" i="5"/>
  <c r="W154" i="5"/>
  <c r="F159" i="5"/>
  <c r="J159" i="5"/>
  <c r="K159" i="5"/>
  <c r="Q159" i="5"/>
  <c r="R159" i="5"/>
  <c r="S159" i="5"/>
  <c r="T159" i="5"/>
  <c r="U159" i="5"/>
  <c r="F164" i="5"/>
  <c r="J164" i="5"/>
  <c r="K164" i="5"/>
  <c r="Q164" i="5"/>
  <c r="R164" i="5"/>
  <c r="S164" i="5"/>
  <c r="T164" i="5"/>
  <c r="U164" i="5"/>
  <c r="W164" i="5"/>
  <c r="F169" i="5"/>
  <c r="J169" i="5"/>
  <c r="K169" i="5"/>
  <c r="Q169" i="5"/>
  <c r="R169" i="5"/>
  <c r="S169" i="5"/>
  <c r="T169" i="5"/>
  <c r="U169" i="5"/>
  <c r="F174" i="5"/>
  <c r="J174" i="5"/>
  <c r="K174" i="5"/>
  <c r="Q174" i="5"/>
  <c r="R174" i="5"/>
  <c r="S174" i="5"/>
  <c r="T174" i="5"/>
  <c r="U174" i="5"/>
  <c r="W174" i="5"/>
  <c r="F15" i="4"/>
  <c r="J15" i="4"/>
  <c r="K15" i="4"/>
  <c r="Q15" i="4"/>
  <c r="R15" i="4"/>
  <c r="S15" i="4"/>
  <c r="T15" i="4"/>
  <c r="U15" i="4"/>
  <c r="F26" i="4"/>
  <c r="J26" i="4"/>
  <c r="K26" i="4"/>
  <c r="Q26" i="4"/>
  <c r="R26" i="4"/>
  <c r="S26" i="4"/>
  <c r="T26" i="4"/>
  <c r="U26" i="4"/>
  <c r="F31" i="4"/>
  <c r="J31" i="4"/>
  <c r="K31" i="4"/>
  <c r="Q31" i="4"/>
  <c r="R31" i="4"/>
  <c r="S31" i="4"/>
  <c r="T31" i="4"/>
  <c r="U31" i="4"/>
  <c r="F36" i="4"/>
  <c r="J36" i="4"/>
  <c r="K36" i="4"/>
  <c r="Q36" i="4"/>
  <c r="R36" i="4"/>
  <c r="S36" i="4"/>
  <c r="T36" i="4"/>
  <c r="U36" i="4"/>
  <c r="F41" i="4"/>
  <c r="J41" i="4"/>
  <c r="K41" i="4"/>
  <c r="M41" i="4"/>
  <c r="Q41" i="4"/>
  <c r="R41" i="4"/>
  <c r="S41" i="4"/>
  <c r="T41" i="4"/>
  <c r="U41" i="4"/>
  <c r="W41" i="4"/>
  <c r="F46" i="4"/>
  <c r="J46" i="4"/>
  <c r="K46" i="4"/>
  <c r="Q46" i="4"/>
  <c r="R46" i="4"/>
  <c r="S46" i="4"/>
  <c r="T46" i="4"/>
  <c r="U46" i="4"/>
  <c r="F51" i="4"/>
  <c r="J51" i="4"/>
  <c r="K51" i="4"/>
  <c r="Q51" i="4"/>
  <c r="R51" i="4"/>
  <c r="S51" i="4"/>
  <c r="T51" i="4"/>
  <c r="U51" i="4"/>
  <c r="F56" i="4"/>
  <c r="J56" i="4"/>
  <c r="K56" i="4"/>
  <c r="M56" i="4"/>
  <c r="Q56" i="4"/>
  <c r="R56" i="4"/>
  <c r="S56" i="4"/>
  <c r="T56" i="4"/>
  <c r="U56" i="4"/>
  <c r="W56" i="4"/>
  <c r="AA56" i="4"/>
  <c r="F62" i="4"/>
  <c r="J62" i="4"/>
  <c r="K62" i="4"/>
  <c r="Q62" i="4"/>
  <c r="R62" i="4"/>
  <c r="S62" i="4"/>
  <c r="T62" i="4"/>
  <c r="U62" i="4"/>
  <c r="F67" i="4"/>
  <c r="J67" i="4"/>
  <c r="K67" i="4"/>
  <c r="Q67" i="4"/>
  <c r="R67" i="4"/>
  <c r="S67" i="4"/>
  <c r="T67" i="4"/>
  <c r="U67" i="4"/>
  <c r="F72" i="4"/>
  <c r="J72" i="4"/>
  <c r="K72" i="4"/>
  <c r="M72" i="4"/>
  <c r="Q72" i="4"/>
  <c r="R72" i="4"/>
  <c r="S72" i="4"/>
  <c r="T72" i="4"/>
  <c r="U72" i="4"/>
  <c r="W72" i="4"/>
  <c r="AA72" i="4"/>
  <c r="F77" i="4"/>
  <c r="J77" i="4"/>
  <c r="K77" i="4"/>
  <c r="Q77" i="4"/>
  <c r="R77" i="4"/>
  <c r="S77" i="4"/>
  <c r="T77" i="4"/>
  <c r="U77" i="4"/>
  <c r="F82" i="4"/>
  <c r="J82" i="4"/>
  <c r="K82" i="4"/>
  <c r="M82" i="4"/>
  <c r="Q82" i="4"/>
  <c r="R82" i="4"/>
  <c r="S82" i="4"/>
  <c r="T82" i="4"/>
  <c r="U82" i="4"/>
  <c r="W82" i="4"/>
  <c r="AA82" i="4"/>
  <c r="F88" i="4"/>
  <c r="J88" i="4"/>
  <c r="K88" i="4"/>
  <c r="Q88" i="4"/>
  <c r="R88" i="4"/>
  <c r="S88" i="4"/>
  <c r="T88" i="4"/>
  <c r="U88" i="4"/>
  <c r="F93" i="4"/>
  <c r="J93" i="4"/>
  <c r="K93" i="4"/>
  <c r="M93" i="4"/>
  <c r="Q93" i="4"/>
  <c r="R93" i="4"/>
  <c r="S93" i="4"/>
  <c r="T93" i="4"/>
  <c r="U93" i="4"/>
  <c r="W93" i="4"/>
  <c r="AA93" i="4"/>
  <c r="F98" i="4"/>
  <c r="J98" i="4"/>
  <c r="K98" i="4"/>
  <c r="M98" i="4"/>
  <c r="Q98" i="4"/>
  <c r="R98" i="4"/>
  <c r="S98" i="4"/>
  <c r="T98" i="4"/>
  <c r="U98" i="4"/>
  <c r="W98" i="4"/>
  <c r="AA98" i="4"/>
  <c r="F103" i="4"/>
  <c r="J103" i="4"/>
  <c r="K103" i="4"/>
  <c r="Q103" i="4"/>
  <c r="R103" i="4"/>
  <c r="S103" i="4"/>
  <c r="T103" i="4"/>
  <c r="U103" i="4"/>
  <c r="F109" i="4"/>
  <c r="J109" i="4"/>
  <c r="K109" i="4"/>
  <c r="Q109" i="4"/>
  <c r="R109" i="4"/>
  <c r="S109" i="4"/>
  <c r="T109" i="4"/>
  <c r="U109" i="4"/>
  <c r="F114" i="4"/>
  <c r="J114" i="4"/>
  <c r="K114" i="4"/>
  <c r="M114" i="4"/>
  <c r="Q114" i="4"/>
  <c r="R114" i="4"/>
  <c r="S114" i="4"/>
  <c r="T114" i="4"/>
  <c r="U114" i="4"/>
  <c r="W114" i="4"/>
  <c r="AA114" i="4"/>
  <c r="F119" i="4"/>
  <c r="J119" i="4"/>
  <c r="K119" i="4"/>
  <c r="M119" i="4"/>
  <c r="Q119" i="4"/>
  <c r="R119" i="4"/>
  <c r="S119" i="4"/>
  <c r="T119" i="4"/>
  <c r="U119" i="4"/>
  <c r="W119" i="4"/>
  <c r="AA119" i="4"/>
  <c r="F124" i="4"/>
  <c r="J124" i="4"/>
  <c r="K124" i="4"/>
  <c r="M124" i="4"/>
  <c r="Q124" i="4"/>
  <c r="R124" i="4"/>
  <c r="S124" i="4"/>
  <c r="T124" i="4"/>
  <c r="U124" i="4"/>
  <c r="W124" i="4"/>
  <c r="AA124" i="4"/>
  <c r="F129" i="4"/>
  <c r="J129" i="4"/>
  <c r="K129" i="4"/>
  <c r="M129" i="4"/>
  <c r="Q129" i="4"/>
  <c r="R129" i="4"/>
  <c r="S129" i="4"/>
  <c r="T129" i="4"/>
  <c r="U129" i="4"/>
  <c r="W129" i="4"/>
  <c r="AA129" i="4"/>
  <c r="F134" i="4"/>
  <c r="J134" i="4"/>
  <c r="K134" i="4"/>
  <c r="M134" i="4"/>
  <c r="Q134" i="4"/>
  <c r="R134" i="4"/>
  <c r="S134" i="4"/>
  <c r="T134" i="4"/>
  <c r="U134" i="4"/>
  <c r="W134" i="4"/>
  <c r="AA134" i="4"/>
  <c r="F139" i="4"/>
  <c r="J139" i="4"/>
  <c r="K139" i="4"/>
  <c r="M139" i="4"/>
  <c r="Q139" i="4"/>
  <c r="R139" i="4"/>
  <c r="S139" i="4"/>
  <c r="T139" i="4"/>
  <c r="U139" i="4"/>
  <c r="W139" i="4"/>
  <c r="AA139" i="4"/>
  <c r="F144" i="4"/>
  <c r="J144" i="4"/>
  <c r="K144" i="4"/>
  <c r="M144" i="4"/>
  <c r="Q144" i="4"/>
  <c r="R144" i="4"/>
  <c r="S144" i="4"/>
  <c r="T144" i="4"/>
  <c r="U144" i="4"/>
  <c r="W144" i="4"/>
  <c r="AA144" i="4"/>
  <c r="F149" i="4"/>
  <c r="J149" i="4"/>
  <c r="K149" i="4"/>
  <c r="Q149" i="4"/>
  <c r="R149" i="4"/>
  <c r="S149" i="4"/>
  <c r="T149" i="4"/>
  <c r="U149" i="4"/>
  <c r="W149" i="4"/>
  <c r="F154" i="4"/>
  <c r="J154" i="4"/>
  <c r="K154" i="4"/>
  <c r="Q154" i="4"/>
  <c r="R154" i="4"/>
  <c r="S154" i="4"/>
  <c r="T154" i="4"/>
  <c r="U154" i="4"/>
  <c r="F159" i="4"/>
  <c r="J159" i="4"/>
  <c r="K159" i="4"/>
  <c r="Q159" i="4"/>
  <c r="R159" i="4"/>
  <c r="S159" i="4"/>
  <c r="T159" i="4"/>
  <c r="U159" i="4"/>
  <c r="F164" i="4"/>
  <c r="J164" i="4"/>
  <c r="K164" i="4"/>
  <c r="Q164" i="4"/>
  <c r="R164" i="4"/>
  <c r="S164" i="4"/>
  <c r="T164" i="4"/>
  <c r="U164" i="4"/>
  <c r="F169" i="4"/>
  <c r="J169" i="4"/>
  <c r="K169" i="4"/>
  <c r="Q169" i="4"/>
  <c r="R169" i="4"/>
  <c r="S169" i="4"/>
  <c r="T169" i="4"/>
  <c r="U169" i="4"/>
  <c r="F174" i="4"/>
  <c r="J174" i="4"/>
  <c r="K174" i="4"/>
  <c r="Q174" i="4"/>
  <c r="R174" i="4"/>
  <c r="S174" i="4"/>
  <c r="T174" i="4"/>
  <c r="U174" i="4"/>
  <c r="AA82" i="9"/>
  <c r="AA41" i="4"/>
  <c r="AA174" i="7"/>
  <c r="W174" i="26"/>
  <c r="W103" i="7"/>
  <c r="M103" i="7"/>
  <c r="M31" i="6"/>
  <c r="M51" i="5"/>
  <c r="M31" i="5"/>
  <c r="M159" i="6"/>
  <c r="M169" i="5"/>
  <c r="M164" i="23"/>
  <c r="N16" i="13"/>
  <c r="M62" i="5"/>
  <c r="AE16" i="13"/>
  <c r="W67" i="15" l="1"/>
  <c r="W46" i="15"/>
  <c r="N145" i="13"/>
  <c r="N99" i="13"/>
  <c r="W174" i="15"/>
  <c r="N160" i="13"/>
  <c r="N73" i="13"/>
  <c r="W154" i="15"/>
  <c r="N150" i="13"/>
  <c r="N104" i="13"/>
  <c r="N68" i="13"/>
  <c r="N42" i="13"/>
  <c r="W169" i="15"/>
  <c r="W149" i="15"/>
  <c r="W103" i="15"/>
  <c r="W36" i="15"/>
  <c r="W164" i="15"/>
  <c r="W77" i="15"/>
  <c r="W31" i="15"/>
  <c r="N140" i="13"/>
  <c r="N32" i="13"/>
  <c r="AA59" i="15"/>
  <c r="AA62" i="15" s="1"/>
  <c r="N27" i="13"/>
  <c r="N170" i="13"/>
  <c r="N120" i="13"/>
  <c r="N52" i="13"/>
  <c r="N125" i="13"/>
  <c r="N57" i="13"/>
  <c r="N22" i="13"/>
  <c r="N155" i="13"/>
  <c r="W159" i="15"/>
  <c r="W26" i="15"/>
  <c r="N165" i="13"/>
  <c r="N78" i="13"/>
  <c r="N175" i="13"/>
  <c r="N94" i="13"/>
  <c r="W174" i="14"/>
  <c r="W164" i="14"/>
  <c r="W103" i="14"/>
  <c r="M77" i="14"/>
  <c r="M51" i="14"/>
  <c r="M174" i="14"/>
  <c r="M154" i="14"/>
  <c r="W46" i="14"/>
  <c r="M169" i="14"/>
  <c r="M159" i="14"/>
  <c r="W77" i="14"/>
  <c r="M67" i="14"/>
  <c r="M31" i="14"/>
  <c r="W154" i="14"/>
  <c r="W36" i="14"/>
  <c r="W26" i="14"/>
  <c r="M164" i="14"/>
  <c r="M36" i="14"/>
  <c r="W169" i="14"/>
  <c r="W159" i="14"/>
  <c r="W149" i="14"/>
  <c r="W67" i="14"/>
  <c r="W31" i="14"/>
  <c r="AA49" i="14"/>
  <c r="AA51" i="14" s="1"/>
  <c r="AA31" i="21"/>
  <c r="AA159" i="20"/>
  <c r="AA174" i="19"/>
  <c r="AA154" i="19"/>
  <c r="AA77" i="25"/>
  <c r="AA174" i="22"/>
  <c r="AA174" i="26"/>
  <c r="AA174" i="21"/>
  <c r="AA174" i="25"/>
  <c r="AA169" i="25"/>
  <c r="AA169" i="16"/>
  <c r="AA169" i="27"/>
  <c r="AA164" i="27"/>
  <c r="AA164" i="23"/>
  <c r="AA159" i="23"/>
  <c r="AA154" i="26"/>
  <c r="AA149" i="25"/>
  <c r="AA106" i="15"/>
  <c r="AA85" i="15"/>
  <c r="AA67" i="20"/>
  <c r="AA67" i="26"/>
  <c r="AA46" i="24"/>
  <c r="AA34" i="15"/>
  <c r="AA36" i="15" s="1"/>
  <c r="AA31" i="22"/>
  <c r="AA26" i="27"/>
  <c r="AA12" i="15"/>
  <c r="AA13" i="15"/>
  <c r="AA159" i="6"/>
  <c r="AA46" i="21"/>
  <c r="AA31" i="23"/>
  <c r="AA46" i="25"/>
  <c r="AA159" i="16"/>
  <c r="AA88" i="16"/>
  <c r="AA26" i="22"/>
  <c r="AA77" i="26"/>
  <c r="AA107" i="15"/>
  <c r="AA103" i="16"/>
  <c r="AA159" i="19"/>
  <c r="AA67" i="22"/>
  <c r="AA169" i="23"/>
  <c r="AA31" i="27"/>
  <c r="M103" i="16"/>
  <c r="AA86" i="15"/>
  <c r="AA65" i="15"/>
  <c r="AA67" i="15" s="1"/>
  <c r="AA44" i="15"/>
  <c r="AA46" i="15" s="1"/>
  <c r="AA77" i="16"/>
  <c r="AA169" i="18"/>
  <c r="AA103" i="19"/>
  <c r="AA169" i="24"/>
  <c r="AA51" i="22"/>
  <c r="AA159" i="24"/>
  <c r="AA77" i="24"/>
  <c r="AA164" i="19"/>
  <c r="AA67" i="19"/>
  <c r="AA36" i="20"/>
  <c r="AA174" i="23"/>
  <c r="AA169" i="26"/>
  <c r="AA46" i="17"/>
  <c r="AA174" i="24"/>
  <c r="AA31" i="18"/>
  <c r="AA46" i="23"/>
  <c r="AA51" i="17"/>
  <c r="AA103" i="23"/>
  <c r="AA103" i="24"/>
  <c r="AA109" i="16"/>
  <c r="AA164" i="21"/>
  <c r="AA169" i="22"/>
  <c r="M46" i="16"/>
  <c r="AA164" i="17"/>
  <c r="AA174" i="18"/>
  <c r="AA26" i="23"/>
  <c r="AA157" i="15"/>
  <c r="AA159" i="15" s="1"/>
  <c r="AA24" i="15"/>
  <c r="AA26" i="15" s="1"/>
  <c r="AA159" i="21"/>
  <c r="AA149" i="23"/>
  <c r="AA31" i="24"/>
  <c r="AA154" i="27"/>
  <c r="M174" i="16"/>
  <c r="AA174" i="16"/>
  <c r="M174" i="20"/>
  <c r="AA174" i="20"/>
  <c r="M174" i="15"/>
  <c r="AA172" i="15"/>
  <c r="AA174" i="15" s="1"/>
  <c r="M174" i="27"/>
  <c r="AA174" i="27"/>
  <c r="M169" i="17"/>
  <c r="M169" i="20"/>
  <c r="AA169" i="20"/>
  <c r="AA167" i="15"/>
  <c r="AA169" i="15" s="1"/>
  <c r="M169" i="19"/>
  <c r="AA169" i="19"/>
  <c r="M169" i="21"/>
  <c r="AA169" i="21"/>
  <c r="M164" i="15"/>
  <c r="AA162" i="15"/>
  <c r="AA164" i="15" s="1"/>
  <c r="M164" i="25"/>
  <c r="AA164" i="25"/>
  <c r="M164" i="20"/>
  <c r="AA164" i="20"/>
  <c r="M164" i="16"/>
  <c r="AA164" i="16"/>
  <c r="M164" i="26"/>
  <c r="AA164" i="26"/>
  <c r="M164" i="22"/>
  <c r="AA164" i="22"/>
  <c r="M164" i="18"/>
  <c r="AA164" i="18"/>
  <c r="M164" i="24"/>
  <c r="AA164" i="24"/>
  <c r="M159" i="18"/>
  <c r="AA159" i="18"/>
  <c r="M159" i="27"/>
  <c r="AA159" i="27"/>
  <c r="M159" i="25"/>
  <c r="AA159" i="25"/>
  <c r="M159" i="17"/>
  <c r="AA159" i="17"/>
  <c r="M159" i="26"/>
  <c r="AA159" i="26"/>
  <c r="M154" i="23"/>
  <c r="AA154" i="23"/>
  <c r="M154" i="16"/>
  <c r="M154" i="20"/>
  <c r="AA154" i="20"/>
  <c r="M154" i="22"/>
  <c r="AA154" i="22"/>
  <c r="M154" i="18"/>
  <c r="M154" i="15"/>
  <c r="AA152" i="15"/>
  <c r="AA154" i="15" s="1"/>
  <c r="M154" i="21"/>
  <c r="AA154" i="21"/>
  <c r="M154" i="25"/>
  <c r="AA154" i="25"/>
  <c r="M154" i="24"/>
  <c r="AA154" i="24"/>
  <c r="M149" i="20"/>
  <c r="AA149" i="20"/>
  <c r="M149" i="26"/>
  <c r="AA149" i="26"/>
  <c r="M149" i="15"/>
  <c r="AA147" i="15"/>
  <c r="AA149" i="15" s="1"/>
  <c r="M149" i="21"/>
  <c r="AA149" i="21"/>
  <c r="M149" i="18"/>
  <c r="M149" i="24"/>
  <c r="AA149" i="24"/>
  <c r="M149" i="22"/>
  <c r="AA149" i="22"/>
  <c r="M149" i="27"/>
  <c r="AA149" i="27"/>
  <c r="M149" i="17"/>
  <c r="M103" i="20"/>
  <c r="AA103" i="20"/>
  <c r="M103" i="26"/>
  <c r="AA103" i="26"/>
  <c r="M103" i="18"/>
  <c r="AA103" i="18"/>
  <c r="M103" i="15"/>
  <c r="AA101" i="15"/>
  <c r="AA103" i="15" s="1"/>
  <c r="M103" i="27"/>
  <c r="AA103" i="27"/>
  <c r="M103" i="21"/>
  <c r="AA103" i="21"/>
  <c r="M103" i="25"/>
  <c r="AA103" i="25"/>
  <c r="M103" i="22"/>
  <c r="AA103" i="22"/>
  <c r="M77" i="17"/>
  <c r="AA77" i="17"/>
  <c r="M77" i="22"/>
  <c r="AA77" i="22"/>
  <c r="M77" i="18"/>
  <c r="AA77" i="18"/>
  <c r="M77" i="20"/>
  <c r="AA77" i="20"/>
  <c r="M77" i="19"/>
  <c r="AA77" i="19"/>
  <c r="M77" i="21"/>
  <c r="AA77" i="21"/>
  <c r="M77" i="27"/>
  <c r="AA77" i="27"/>
  <c r="M77" i="15"/>
  <c r="AA75" i="15"/>
  <c r="AA77" i="15" s="1"/>
  <c r="M77" i="23"/>
  <c r="AA77" i="23"/>
  <c r="M67" i="21"/>
  <c r="AA67" i="21"/>
  <c r="M67" i="18"/>
  <c r="AA67" i="18"/>
  <c r="M67" i="25"/>
  <c r="AA67" i="25"/>
  <c r="M67" i="23"/>
  <c r="AA67" i="23"/>
  <c r="M67" i="24"/>
  <c r="AA67" i="24"/>
  <c r="M67" i="27"/>
  <c r="AA67" i="27"/>
  <c r="M67" i="16"/>
  <c r="AA67" i="16"/>
  <c r="M51" i="26"/>
  <c r="AA51" i="26"/>
  <c r="M51" i="20"/>
  <c r="AA51" i="20"/>
  <c r="M51" i="23"/>
  <c r="AA51" i="23"/>
  <c r="M51" i="18"/>
  <c r="AA51" i="18"/>
  <c r="M51" i="27"/>
  <c r="AA51" i="27"/>
  <c r="M51" i="16"/>
  <c r="AA51" i="16"/>
  <c r="M51" i="15"/>
  <c r="AA49" i="15"/>
  <c r="AA51" i="15" s="1"/>
  <c r="M51" i="24"/>
  <c r="AA51" i="24"/>
  <c r="M51" i="19"/>
  <c r="AA51" i="19"/>
  <c r="M51" i="21"/>
  <c r="AA51" i="21"/>
  <c r="M51" i="25"/>
  <c r="AA51" i="25"/>
  <c r="M46" i="26"/>
  <c r="AA46" i="26"/>
  <c r="M46" i="19"/>
  <c r="AA46" i="19"/>
  <c r="M46" i="20"/>
  <c r="AA46" i="20"/>
  <c r="M46" i="22"/>
  <c r="AA46" i="22"/>
  <c r="M46" i="18"/>
  <c r="AA46" i="18"/>
  <c r="M46" i="27"/>
  <c r="M36" i="16"/>
  <c r="AA36" i="16"/>
  <c r="M36" i="21"/>
  <c r="AA36" i="21"/>
  <c r="M36" i="26"/>
  <c r="AA36" i="26"/>
  <c r="M36" i="24"/>
  <c r="AA36" i="24"/>
  <c r="M36" i="18"/>
  <c r="AA36" i="18"/>
  <c r="M36" i="22"/>
  <c r="AA36" i="22"/>
  <c r="M36" i="27"/>
  <c r="AA36" i="27"/>
  <c r="M36" i="19"/>
  <c r="AA36" i="19"/>
  <c r="M36" i="25"/>
  <c r="M36" i="17"/>
  <c r="AA36" i="17"/>
  <c r="M31" i="26"/>
  <c r="AA31" i="26"/>
  <c r="M31" i="20"/>
  <c r="AA31" i="20"/>
  <c r="M31" i="16"/>
  <c r="AA31" i="16"/>
  <c r="M31" i="15"/>
  <c r="AA29" i="15"/>
  <c r="AA31" i="15" s="1"/>
  <c r="M31" i="19"/>
  <c r="AA31" i="19"/>
  <c r="M31" i="25"/>
  <c r="AA31" i="25"/>
  <c r="M26" i="19"/>
  <c r="AA26" i="19"/>
  <c r="M26" i="25"/>
  <c r="AA26" i="25"/>
  <c r="M26" i="17"/>
  <c r="AA26" i="17"/>
  <c r="M26" i="26"/>
  <c r="AA26" i="26"/>
  <c r="M26" i="20"/>
  <c r="AA26" i="20"/>
  <c r="M26" i="24"/>
  <c r="AA26" i="24"/>
  <c r="AA11" i="14"/>
  <c r="F176" i="5"/>
  <c r="M109" i="8"/>
  <c r="AA103" i="8"/>
  <c r="AA154" i="8"/>
  <c r="S176" i="8"/>
  <c r="M15" i="7"/>
  <c r="W88" i="7"/>
  <c r="AA26" i="7"/>
  <c r="AA36" i="7"/>
  <c r="M88" i="7"/>
  <c r="AA109" i="7"/>
  <c r="W109" i="7"/>
  <c r="AA31" i="6"/>
  <c r="W109" i="6"/>
  <c r="AA103" i="6"/>
  <c r="AA154" i="6"/>
  <c r="AA36" i="5"/>
  <c r="AA46" i="5"/>
  <c r="AA159" i="5"/>
  <c r="W62" i="5"/>
  <c r="AA154" i="4"/>
  <c r="AA88" i="4"/>
  <c r="AA164" i="4"/>
  <c r="M62" i="4"/>
  <c r="K176" i="4"/>
  <c r="W88" i="9"/>
  <c r="AA46" i="7"/>
  <c r="W15" i="7"/>
  <c r="AA51" i="8"/>
  <c r="AA88" i="7"/>
  <c r="M46" i="4"/>
  <c r="K176" i="6"/>
  <c r="W103" i="8"/>
  <c r="W103" i="4"/>
  <c r="AA169" i="4"/>
  <c r="M15" i="6"/>
  <c r="AA26" i="8"/>
  <c r="AA149" i="5"/>
  <c r="W15" i="8"/>
  <c r="W109" i="9"/>
  <c r="AA46" i="8"/>
  <c r="I109" i="30"/>
  <c r="M67" i="4"/>
  <c r="M103" i="6"/>
  <c r="M26" i="7"/>
  <c r="AA103" i="5"/>
  <c r="W109" i="16"/>
  <c r="M164" i="5"/>
  <c r="W36" i="7"/>
  <c r="M109" i="4"/>
  <c r="AA174" i="4"/>
  <c r="AA31" i="5"/>
  <c r="AA62" i="5"/>
  <c r="AA159" i="7"/>
  <c r="AA103" i="7"/>
  <c r="W109" i="8"/>
  <c r="AA169" i="8"/>
  <c r="F176" i="4"/>
  <c r="M159" i="9"/>
  <c r="AA36" i="4"/>
  <c r="AA77" i="8"/>
  <c r="AA77" i="5"/>
  <c r="M62" i="20"/>
  <c r="AA149" i="4"/>
  <c r="W88" i="4"/>
  <c r="AA77" i="7"/>
  <c r="M109" i="6"/>
  <c r="AA77" i="9"/>
  <c r="W169" i="16"/>
  <c r="I88" i="30"/>
  <c r="AA51" i="9"/>
  <c r="M51" i="9"/>
  <c r="AA67" i="7"/>
  <c r="W67" i="7"/>
  <c r="W62" i="4"/>
  <c r="M77" i="6"/>
  <c r="AA77" i="6"/>
  <c r="AA31" i="9"/>
  <c r="W31" i="9"/>
  <c r="AA154" i="5"/>
  <c r="M164" i="4"/>
  <c r="F176" i="8"/>
  <c r="AA36" i="8"/>
  <c r="M36" i="8"/>
  <c r="M46" i="6"/>
  <c r="AA46" i="6"/>
  <c r="M67" i="22"/>
  <c r="M174" i="23"/>
  <c r="AA162" i="14"/>
  <c r="AA164" i="14" s="1"/>
  <c r="AA51" i="6"/>
  <c r="M159" i="8"/>
  <c r="AA159" i="8"/>
  <c r="AA149" i="8"/>
  <c r="W149" i="8"/>
  <c r="W154" i="7"/>
  <c r="AA164" i="7"/>
  <c r="M67" i="15"/>
  <c r="I15" i="30"/>
  <c r="W103" i="9"/>
  <c r="AA103" i="9"/>
  <c r="F176" i="6"/>
  <c r="AA36" i="6"/>
  <c r="M36" i="6"/>
  <c r="AA164" i="6"/>
  <c r="W164" i="6"/>
  <c r="U176" i="6"/>
  <c r="AA67" i="8"/>
  <c r="M67" i="8"/>
  <c r="J176" i="4"/>
  <c r="T176" i="6"/>
  <c r="M62" i="9"/>
  <c r="AA62" i="9"/>
  <c r="W15" i="9"/>
  <c r="T176" i="5"/>
  <c r="J176" i="5"/>
  <c r="Q176" i="5"/>
  <c r="K176" i="7"/>
  <c r="AA109" i="9"/>
  <c r="M164" i="9"/>
  <c r="AA164" i="9"/>
  <c r="AA169" i="6"/>
  <c r="W62" i="7"/>
  <c r="M174" i="18"/>
  <c r="AA149" i="7"/>
  <c r="W149" i="7"/>
  <c r="T176" i="8"/>
  <c r="AA67" i="6"/>
  <c r="W67" i="6"/>
  <c r="S176" i="5"/>
  <c r="Q176" i="9"/>
  <c r="AA88" i="5"/>
  <c r="M88" i="5"/>
  <c r="K176" i="5"/>
  <c r="R176" i="5"/>
  <c r="AA31" i="7"/>
  <c r="M159" i="20"/>
  <c r="M88" i="4"/>
  <c r="M77" i="7"/>
  <c r="AA51" i="4"/>
  <c r="S176" i="4"/>
  <c r="U176" i="4"/>
  <c r="AA15" i="5"/>
  <c r="M154" i="26"/>
  <c r="K176" i="9"/>
  <c r="M88" i="9"/>
  <c r="M15" i="5"/>
  <c r="R15" i="30"/>
  <c r="F176" i="7"/>
  <c r="AA62" i="6"/>
  <c r="AA21" i="5"/>
  <c r="U176" i="7"/>
  <c r="R176" i="8"/>
  <c r="R176" i="9"/>
  <c r="U176" i="9"/>
  <c r="F176" i="9"/>
  <c r="M62" i="6"/>
  <c r="AA169" i="5"/>
  <c r="AA46" i="9"/>
  <c r="M109" i="19"/>
  <c r="M88" i="19"/>
  <c r="S176" i="26"/>
  <c r="J176" i="7"/>
  <c r="AA149" i="6"/>
  <c r="W88" i="20"/>
  <c r="Q176" i="7"/>
  <c r="J176" i="9"/>
  <c r="W15" i="5"/>
  <c r="M62" i="15"/>
  <c r="W88" i="21"/>
  <c r="R176" i="4"/>
  <c r="J176" i="6"/>
  <c r="R176" i="6"/>
  <c r="R176" i="7"/>
  <c r="T176" i="7"/>
  <c r="Q176" i="8"/>
  <c r="T176" i="9"/>
  <c r="AA169" i="9"/>
  <c r="AA77" i="4"/>
  <c r="AA15" i="9"/>
  <c r="AA67" i="5"/>
  <c r="M109" i="5"/>
  <c r="W15" i="6"/>
  <c r="W62" i="9"/>
  <c r="W88" i="16"/>
  <c r="M109" i="26"/>
  <c r="U176" i="5"/>
  <c r="AA62" i="7"/>
  <c r="M109" i="7"/>
  <c r="T176" i="4"/>
  <c r="S176" i="7"/>
  <c r="M174" i="8"/>
  <c r="S176" i="9"/>
  <c r="AA88" i="8"/>
  <c r="AA21" i="4"/>
  <c r="Q176" i="4"/>
  <c r="S176" i="6"/>
  <c r="Q176" i="6"/>
  <c r="U176" i="8"/>
  <c r="J176" i="8"/>
  <c r="K176" i="8"/>
  <c r="W77" i="9"/>
  <c r="M15" i="4"/>
  <c r="AA159" i="4"/>
  <c r="AA169" i="7"/>
  <c r="W109" i="5"/>
  <c r="M88" i="16"/>
  <c r="I62" i="30"/>
  <c r="W169" i="4"/>
  <c r="AA31" i="4"/>
  <c r="W159" i="4"/>
  <c r="AA15" i="4"/>
  <c r="AA62" i="4"/>
  <c r="AA174" i="5"/>
  <c r="M169" i="6"/>
  <c r="W174" i="6"/>
  <c r="AA174" i="6" s="1"/>
  <c r="AA88" i="6"/>
  <c r="AA26" i="6"/>
  <c r="AA21" i="6"/>
  <c r="M62" i="7"/>
  <c r="W31" i="7"/>
  <c r="M169" i="7"/>
  <c r="AA21" i="7"/>
  <c r="AA109" i="8"/>
  <c r="M88" i="8"/>
  <c r="W62" i="8"/>
  <c r="AA21" i="8"/>
  <c r="AA31" i="8"/>
  <c r="M15" i="9"/>
  <c r="M174" i="9"/>
  <c r="AA26" i="9"/>
  <c r="AA21" i="9"/>
  <c r="M149" i="9"/>
  <c r="AA154" i="9"/>
  <c r="AA67" i="9"/>
  <c r="W62" i="14"/>
  <c r="F176" i="15"/>
  <c r="M46" i="15"/>
  <c r="M109" i="15"/>
  <c r="U176" i="16"/>
  <c r="K176" i="16"/>
  <c r="M15" i="16"/>
  <c r="Q176" i="16"/>
  <c r="R176" i="17"/>
  <c r="W62" i="17"/>
  <c r="W109" i="18"/>
  <c r="M159" i="19"/>
  <c r="K176" i="20"/>
  <c r="M62" i="22"/>
  <c r="M88" i="22"/>
  <c r="Q176" i="22"/>
  <c r="AA62" i="23"/>
  <c r="W88" i="24"/>
  <c r="F176" i="24"/>
  <c r="F176" i="25"/>
  <c r="AI113" i="13"/>
  <c r="AI115" i="13" s="1"/>
  <c r="N89" i="13"/>
  <c r="AI133" i="13"/>
  <c r="AI135" i="13" s="1"/>
  <c r="R176" i="24"/>
  <c r="AA149" i="17"/>
  <c r="M62" i="21"/>
  <c r="W88" i="17"/>
  <c r="AA36" i="25"/>
  <c r="M174" i="26"/>
  <c r="M88" i="18"/>
  <c r="M15" i="18"/>
  <c r="W88" i="19"/>
  <c r="M88" i="20"/>
  <c r="S176" i="18"/>
  <c r="AA67" i="17"/>
  <c r="W109" i="21"/>
  <c r="W88" i="26"/>
  <c r="W67" i="26"/>
  <c r="F176" i="30"/>
  <c r="T176" i="30"/>
  <c r="O176" i="30"/>
  <c r="H176" i="30"/>
  <c r="K176" i="30"/>
  <c r="Q176" i="30"/>
  <c r="G176" i="30"/>
  <c r="J176" i="30"/>
  <c r="R88" i="30"/>
  <c r="R62" i="30"/>
  <c r="S176" i="30"/>
  <c r="P176" i="30"/>
  <c r="J176" i="19"/>
  <c r="J176" i="18"/>
  <c r="W15" i="22"/>
  <c r="W154" i="23"/>
  <c r="S176" i="27"/>
  <c r="M159" i="24"/>
  <c r="W62" i="22"/>
  <c r="M62" i="23"/>
  <c r="M31" i="23"/>
  <c r="W26" i="25"/>
  <c r="W15" i="25"/>
  <c r="W15" i="27"/>
  <c r="J176" i="22"/>
  <c r="W88" i="18"/>
  <c r="W103" i="26"/>
  <c r="AA169" i="17"/>
  <c r="AA154" i="18"/>
  <c r="W15" i="19"/>
  <c r="M109" i="21"/>
  <c r="AA62" i="25"/>
  <c r="W62" i="20"/>
  <c r="M103" i="23"/>
  <c r="W62" i="18"/>
  <c r="W62" i="19"/>
  <c r="AA26" i="21"/>
  <c r="W15" i="23"/>
  <c r="M62" i="26"/>
  <c r="U176" i="22"/>
  <c r="W109" i="17"/>
  <c r="M103" i="24"/>
  <c r="M31" i="24"/>
  <c r="M26" i="22"/>
  <c r="M62" i="19"/>
  <c r="M88" i="21"/>
  <c r="M159" i="23"/>
  <c r="M109" i="23"/>
  <c r="W88" i="25"/>
  <c r="M15" i="26"/>
  <c r="W109" i="22"/>
  <c r="AA26" i="18"/>
  <c r="M109" i="17"/>
  <c r="M169" i="24"/>
  <c r="W109" i="23"/>
  <c r="F176" i="26"/>
  <c r="T176" i="23"/>
  <c r="T176" i="19"/>
  <c r="S176" i="17"/>
  <c r="J176" i="26"/>
  <c r="J176" i="17"/>
  <c r="W164" i="25"/>
  <c r="W164" i="24"/>
  <c r="M154" i="27"/>
  <c r="M46" i="17"/>
  <c r="W26" i="17"/>
  <c r="W15" i="17"/>
  <c r="W88" i="22"/>
  <c r="W62" i="25"/>
  <c r="W149" i="27"/>
  <c r="F176" i="20"/>
  <c r="U176" i="25"/>
  <c r="T176" i="17"/>
  <c r="J176" i="27"/>
  <c r="AA46" i="27"/>
  <c r="M109" i="25"/>
  <c r="W164" i="18"/>
  <c r="M62" i="24"/>
  <c r="M88" i="26"/>
  <c r="Q176" i="23"/>
  <c r="M174" i="25"/>
  <c r="W109" i="27"/>
  <c r="U176" i="24"/>
  <c r="T176" i="22"/>
  <c r="S176" i="20"/>
  <c r="Q176" i="24"/>
  <c r="K176" i="24"/>
  <c r="J176" i="23"/>
  <c r="AA31" i="17"/>
  <c r="M109" i="24"/>
  <c r="T176" i="26"/>
  <c r="S176" i="19"/>
  <c r="K176" i="23"/>
  <c r="M26" i="18"/>
  <c r="M103" i="19"/>
  <c r="M174" i="22"/>
  <c r="M109" i="18"/>
  <c r="W62" i="23"/>
  <c r="M88" i="25"/>
  <c r="M62" i="25"/>
  <c r="T176" i="21"/>
  <c r="R176" i="25"/>
  <c r="W159" i="27"/>
  <c r="M77" i="26"/>
  <c r="AA103" i="17"/>
  <c r="R176" i="26"/>
  <c r="R176" i="18"/>
  <c r="K176" i="22"/>
  <c r="J176" i="20"/>
  <c r="R176" i="27"/>
  <c r="Q176" i="19"/>
  <c r="M88" i="17"/>
  <c r="W15" i="24"/>
  <c r="M67" i="17"/>
  <c r="W31" i="20"/>
  <c r="M46" i="21"/>
  <c r="M26" i="21"/>
  <c r="W31" i="19"/>
  <c r="M169" i="18"/>
  <c r="M15" i="19"/>
  <c r="M88" i="23"/>
  <c r="M88" i="27"/>
  <c r="AA159" i="22"/>
  <c r="M159" i="22"/>
  <c r="M31" i="27"/>
  <c r="M15" i="27"/>
  <c r="F176" i="27"/>
  <c r="F176" i="22"/>
  <c r="F176" i="19"/>
  <c r="F176" i="17"/>
  <c r="U176" i="18"/>
  <c r="U176" i="17"/>
  <c r="T176" i="20"/>
  <c r="S176" i="21"/>
  <c r="R176" i="21"/>
  <c r="R176" i="19"/>
  <c r="Q176" i="25"/>
  <c r="Q176" i="21"/>
  <c r="Q176" i="17"/>
  <c r="K176" i="25"/>
  <c r="J176" i="21"/>
  <c r="M159" i="21"/>
  <c r="W15" i="21"/>
  <c r="M169" i="22"/>
  <c r="F176" i="23"/>
  <c r="F176" i="21"/>
  <c r="U176" i="19"/>
  <c r="T176" i="25"/>
  <c r="T176" i="24"/>
  <c r="S176" i="25"/>
  <c r="S176" i="22"/>
  <c r="R176" i="23"/>
  <c r="R176" i="22"/>
  <c r="R176" i="20"/>
  <c r="Q176" i="27"/>
  <c r="Q176" i="26"/>
  <c r="Q176" i="18"/>
  <c r="K176" i="27"/>
  <c r="K176" i="26"/>
  <c r="K176" i="17"/>
  <c r="J176" i="25"/>
  <c r="J176" i="24"/>
  <c r="M15" i="25"/>
  <c r="W109" i="26"/>
  <c r="M169" i="23"/>
  <c r="AA149" i="19"/>
  <c r="M149" i="19"/>
  <c r="M109" i="22"/>
  <c r="M109" i="27"/>
  <c r="M174" i="17"/>
  <c r="AA174" i="17"/>
  <c r="M62" i="17"/>
  <c r="M164" i="19"/>
  <c r="M15" i="20"/>
  <c r="W169" i="21"/>
  <c r="W159" i="25"/>
  <c r="M169" i="27"/>
  <c r="M36" i="23"/>
  <c r="AA36" i="23"/>
  <c r="M15" i="17"/>
  <c r="M46" i="25"/>
  <c r="W109" i="19"/>
  <c r="W88" i="27"/>
  <c r="W15" i="18"/>
  <c r="M36" i="20"/>
  <c r="W15" i="20"/>
  <c r="M77" i="24"/>
  <c r="W62" i="26"/>
  <c r="W15" i="26"/>
  <c r="M169" i="26"/>
  <c r="M15" i="23"/>
  <c r="W77" i="19"/>
  <c r="F176" i="18"/>
  <c r="M149" i="25"/>
  <c r="M31" i="17"/>
  <c r="M62" i="18"/>
  <c r="W46" i="18"/>
  <c r="M31" i="18"/>
  <c r="M109" i="20"/>
  <c r="W51" i="20"/>
  <c r="M174" i="24"/>
  <c r="M67" i="19"/>
  <c r="M46" i="23"/>
  <c r="M88" i="24"/>
  <c r="M169" i="25"/>
  <c r="W103" i="25"/>
  <c r="U176" i="23"/>
  <c r="K176" i="21"/>
  <c r="W62" i="27"/>
  <c r="M46" i="24"/>
  <c r="W174" i="20"/>
  <c r="M164" i="17"/>
  <c r="W109" i="20"/>
  <c r="M174" i="21"/>
  <c r="M149" i="23"/>
  <c r="M26" i="23"/>
  <c r="U176" i="27"/>
  <c r="U176" i="20"/>
  <c r="T176" i="18"/>
  <c r="S176" i="24"/>
  <c r="Q176" i="20"/>
  <c r="K176" i="18"/>
  <c r="W88" i="23"/>
  <c r="M103" i="17"/>
  <c r="M31" i="21"/>
  <c r="AA149" i="18"/>
  <c r="W149" i="18"/>
  <c r="M31" i="22"/>
  <c r="W154" i="25"/>
  <c r="W174" i="27"/>
  <c r="M164" i="27"/>
  <c r="M26" i="27"/>
  <c r="W149" i="24"/>
  <c r="M77" i="25"/>
  <c r="U176" i="21"/>
  <c r="S176" i="23"/>
  <c r="M67" i="20"/>
  <c r="W62" i="21"/>
  <c r="M15" i="21"/>
  <c r="W109" i="24"/>
  <c r="W109" i="25"/>
  <c r="W103" i="18"/>
  <c r="M51" i="22"/>
  <c r="W26" i="26"/>
  <c r="U176" i="26"/>
  <c r="T176" i="27"/>
  <c r="K176" i="19"/>
  <c r="M154" i="17"/>
  <c r="AA154" i="17"/>
  <c r="M51" i="17"/>
  <c r="M174" i="19"/>
  <c r="M154" i="19"/>
  <c r="W51" i="19"/>
  <c r="W36" i="19"/>
  <c r="W26" i="20"/>
  <c r="M164" i="21"/>
  <c r="M15" i="22"/>
  <c r="M15" i="24"/>
  <c r="W51" i="25"/>
  <c r="M62" i="27"/>
  <c r="R176" i="15"/>
  <c r="Q176" i="15"/>
  <c r="W109" i="15"/>
  <c r="W15" i="15"/>
  <c r="U176" i="15"/>
  <c r="W51" i="15"/>
  <c r="M36" i="15"/>
  <c r="J176" i="15"/>
  <c r="K176" i="15"/>
  <c r="M88" i="15"/>
  <c r="T176" i="15"/>
  <c r="M169" i="15"/>
  <c r="AA11" i="15"/>
  <c r="S176" i="15"/>
  <c r="W88" i="15"/>
  <c r="M26" i="15"/>
  <c r="M159" i="16"/>
  <c r="J176" i="16"/>
  <c r="W62" i="16"/>
  <c r="AA46" i="16"/>
  <c r="AA26" i="16"/>
  <c r="F176" i="16"/>
  <c r="S176" i="16"/>
  <c r="R176" i="16"/>
  <c r="T176" i="16"/>
  <c r="M109" i="16"/>
  <c r="AA149" i="16"/>
  <c r="M149" i="16"/>
  <c r="M77" i="16"/>
  <c r="M62" i="16"/>
  <c r="W15" i="16"/>
  <c r="AA154" i="16"/>
  <c r="M15" i="15"/>
  <c r="M159" i="15"/>
  <c r="AA60" i="14"/>
  <c r="AA44" i="14"/>
  <c r="AA46" i="14" s="1"/>
  <c r="AA167" i="14"/>
  <c r="AA169" i="14" s="1"/>
  <c r="M46" i="14"/>
  <c r="AA107" i="14"/>
  <c r="M62" i="14"/>
  <c r="W88" i="14"/>
  <c r="AA65" i="14"/>
  <c r="AA67" i="14" s="1"/>
  <c r="AA13" i="14"/>
  <c r="AA101" i="14"/>
  <c r="AA103" i="14" s="1"/>
  <c r="M88" i="14"/>
  <c r="W15" i="14"/>
  <c r="AA172" i="14"/>
  <c r="AA174" i="14" s="1"/>
  <c r="M15" i="14"/>
  <c r="AI123" i="13"/>
  <c r="AI125" i="13" s="1"/>
  <c r="AE110" i="13"/>
  <c r="AI25" i="13"/>
  <c r="AI27" i="13" s="1"/>
  <c r="Y177" i="13"/>
  <c r="AI128" i="13"/>
  <c r="AI130" i="13" s="1"/>
  <c r="R177" i="13"/>
  <c r="L177" i="13"/>
  <c r="Z177" i="13"/>
  <c r="AI81" i="13"/>
  <c r="AI83" i="13" s="1"/>
  <c r="AI107" i="13"/>
  <c r="J177" i="13"/>
  <c r="U177" i="13"/>
  <c r="AM177" i="13"/>
  <c r="AE89" i="13"/>
  <c r="AI60" i="13"/>
  <c r="AI138" i="13"/>
  <c r="AI140" i="13" s="1"/>
  <c r="AI61" i="13"/>
  <c r="AI16" i="13"/>
  <c r="V177" i="13"/>
  <c r="AC177" i="13"/>
  <c r="AI35" i="13"/>
  <c r="AI37" i="13" s="1"/>
  <c r="K177" i="13"/>
  <c r="W177" i="13"/>
  <c r="S177" i="13"/>
  <c r="AB177" i="13"/>
  <c r="AI50" i="13"/>
  <c r="AI52" i="13" s="1"/>
  <c r="AE63" i="13"/>
  <c r="AA177" i="13"/>
  <c r="AI173" i="13"/>
  <c r="AI175" i="13" s="1"/>
  <c r="AI92" i="13"/>
  <c r="AI94" i="13" s="1"/>
  <c r="AI168" i="13"/>
  <c r="AI170" i="13" s="1"/>
  <c r="AI30" i="13"/>
  <c r="AI32" i="13" s="1"/>
  <c r="AI108" i="13"/>
  <c r="N83" i="13"/>
  <c r="N37" i="13"/>
  <c r="AI153" i="13"/>
  <c r="AI155" i="13" s="1"/>
  <c r="N135" i="13"/>
  <c r="N115" i="13"/>
  <c r="F177" i="13"/>
  <c r="AE27" i="13"/>
  <c r="AI76" i="13"/>
  <c r="AI78" i="13" s="1"/>
  <c r="AI118" i="13"/>
  <c r="AI120" i="13" s="1"/>
  <c r="AI102" i="13"/>
  <c r="AI104" i="13" s="1"/>
  <c r="AI55" i="13"/>
  <c r="AI57" i="13" s="1"/>
  <c r="AI71" i="13"/>
  <c r="AI73" i="13" s="1"/>
  <c r="N130" i="13"/>
  <c r="AI19" i="13"/>
  <c r="AI22" i="13" s="1"/>
  <c r="AI143" i="13"/>
  <c r="AI145" i="13" s="1"/>
  <c r="AI163" i="13"/>
  <c r="AI165" i="13" s="1"/>
  <c r="AI66" i="13"/>
  <c r="AI68" i="13" s="1"/>
  <c r="AI158" i="13"/>
  <c r="AI160" i="13" s="1"/>
  <c r="X177" i="13"/>
  <c r="AI87" i="13"/>
  <c r="N63" i="13"/>
  <c r="AI45" i="13"/>
  <c r="AI47" i="13" s="1"/>
  <c r="N110" i="13"/>
  <c r="N47" i="13"/>
  <c r="AI40" i="13"/>
  <c r="AI42" i="13" s="1"/>
  <c r="AI86" i="13"/>
  <c r="AI97" i="13"/>
  <c r="AI99" i="13" s="1"/>
  <c r="AI148" i="13"/>
  <c r="AI150" i="13" s="1"/>
  <c r="AA24" i="14"/>
  <c r="AA26" i="14" s="1"/>
  <c r="AA12" i="14"/>
  <c r="AA86" i="14"/>
  <c r="AA75" i="14"/>
  <c r="AA77" i="14" s="1"/>
  <c r="AA157" i="14"/>
  <c r="AA159" i="14" s="1"/>
  <c r="AA106" i="14"/>
  <c r="AA34" i="14"/>
  <c r="AA36" i="14" s="1"/>
  <c r="R176" i="14"/>
  <c r="W51" i="14"/>
  <c r="K176" i="14"/>
  <c r="M26" i="14"/>
  <c r="F176" i="14"/>
  <c r="Q176" i="14"/>
  <c r="J176" i="14"/>
  <c r="U176" i="14"/>
  <c r="T176" i="14"/>
  <c r="AA147" i="14"/>
  <c r="AA149" i="14" s="1"/>
  <c r="S176" i="14"/>
  <c r="AA29" i="14"/>
  <c r="AA31" i="14" s="1"/>
  <c r="W109" i="14"/>
  <c r="AA85" i="14"/>
  <c r="AA152" i="14"/>
  <c r="AA154" i="14" s="1"/>
  <c r="M103" i="14"/>
  <c r="M149" i="14"/>
  <c r="AA59" i="14"/>
  <c r="M109" i="14"/>
  <c r="AA109" i="21" l="1"/>
  <c r="AA109" i="24"/>
  <c r="AA15" i="6"/>
  <c r="M21" i="5"/>
  <c r="AA109" i="19"/>
  <c r="AA109" i="17"/>
  <c r="AA62" i="18"/>
  <c r="AA88" i="18"/>
  <c r="AA88" i="15"/>
  <c r="AA62" i="27"/>
  <c r="AA62" i="16"/>
  <c r="AA15" i="15"/>
  <c r="AA109" i="14"/>
  <c r="AA88" i="25"/>
  <c r="AA88" i="24"/>
  <c r="AA88" i="22"/>
  <c r="M176" i="26"/>
  <c r="AA15" i="25"/>
  <c r="W176" i="9"/>
  <c r="AA88" i="9"/>
  <c r="AA62" i="8"/>
  <c r="AA15" i="8"/>
  <c r="AA109" i="6"/>
  <c r="R176" i="30"/>
  <c r="AA15" i="7"/>
  <c r="AA176" i="7" s="1"/>
  <c r="M176" i="4"/>
  <c r="W176" i="15"/>
  <c r="AA15" i="17"/>
  <c r="AA62" i="17"/>
  <c r="AA88" i="23"/>
  <c r="AA88" i="17"/>
  <c r="AA109" i="15"/>
  <c r="I176" i="30"/>
  <c r="M176" i="7"/>
  <c r="AA109" i="4"/>
  <c r="AA176" i="4" s="1"/>
  <c r="W176" i="22"/>
  <c r="AA15" i="16"/>
  <c r="W176" i="7"/>
  <c r="W176" i="6"/>
  <c r="W176" i="5"/>
  <c r="AA109" i="5"/>
  <c r="AA109" i="26"/>
  <c r="AA62" i="21"/>
  <c r="AA109" i="18"/>
  <c r="AA88" i="20"/>
  <c r="AA62" i="26"/>
  <c r="W176" i="8"/>
  <c r="AA109" i="20"/>
  <c r="M176" i="8"/>
  <c r="AA15" i="27"/>
  <c r="AA88" i="19"/>
  <c r="M176" i="6"/>
  <c r="W176" i="4"/>
  <c r="AA88" i="26"/>
  <c r="AA15" i="22"/>
  <c r="AA62" i="24"/>
  <c r="AA109" i="27"/>
  <c r="M176" i="9"/>
  <c r="AA109" i="22"/>
  <c r="AA62" i="22"/>
  <c r="AA15" i="24"/>
  <c r="AA109" i="25"/>
  <c r="AI63" i="13"/>
  <c r="AI110" i="13"/>
  <c r="AA15" i="23"/>
  <c r="AA88" i="21"/>
  <c r="AA15" i="19"/>
  <c r="AA62" i="19"/>
  <c r="AA15" i="26"/>
  <c r="W176" i="19"/>
  <c r="M176" i="23"/>
  <c r="AA15" i="18"/>
  <c r="W176" i="17"/>
  <c r="W176" i="23"/>
  <c r="AA109" i="23"/>
  <c r="AA15" i="20"/>
  <c r="W176" i="27"/>
  <c r="W176" i="25"/>
  <c r="AA88" i="27"/>
  <c r="W176" i="24"/>
  <c r="W176" i="18"/>
  <c r="AA62" i="20"/>
  <c r="M176" i="24"/>
  <c r="M176" i="25"/>
  <c r="AA15" i="21"/>
  <c r="M176" i="21"/>
  <c r="M176" i="17"/>
  <c r="W176" i="20"/>
  <c r="M176" i="27"/>
  <c r="W176" i="26"/>
  <c r="M176" i="20"/>
  <c r="M176" i="19"/>
  <c r="M176" i="18"/>
  <c r="M176" i="22"/>
  <c r="W176" i="21"/>
  <c r="M176" i="15"/>
  <c r="W176" i="16"/>
  <c r="M176" i="16"/>
  <c r="AA62" i="14"/>
  <c r="W176" i="14"/>
  <c r="AA15" i="14"/>
  <c r="M176" i="14"/>
  <c r="N177" i="13"/>
  <c r="AE177" i="13"/>
  <c r="AI89" i="13"/>
  <c r="AA88" i="14"/>
  <c r="AA176" i="9" l="1"/>
  <c r="M176" i="5"/>
  <c r="AA176" i="5"/>
  <c r="AA176" i="16"/>
  <c r="AA176" i="17"/>
  <c r="AA176" i="15"/>
  <c r="AA176" i="25"/>
  <c r="AA176" i="27"/>
  <c r="AA176" i="24"/>
  <c r="AA176" i="8"/>
  <c r="AA176" i="6"/>
  <c r="AA176" i="26"/>
  <c r="AA176" i="18"/>
  <c r="AA176" i="19"/>
  <c r="AA176" i="22"/>
  <c r="AA176" i="20"/>
  <c r="AA176" i="21"/>
  <c r="AI177" i="13"/>
  <c r="AA176" i="23"/>
  <c r="AA176" i="14"/>
</calcChain>
</file>

<file path=xl/sharedStrings.xml><?xml version="1.0" encoding="utf-8"?>
<sst xmlns="http://schemas.openxmlformats.org/spreadsheetml/2006/main" count="2897" uniqueCount="172">
  <si>
    <t>TOTAL NACIONAL</t>
  </si>
  <si>
    <t>TOTAL TRIGÉSIMO SEGUNDO CIRCUITO</t>
  </si>
  <si>
    <t>TRIGÉSIMO SEGUNDO CIRCUITO</t>
  </si>
  <si>
    <t>TOTAL TRIGÉSIMO PRIMER CIRCUITO</t>
  </si>
  <si>
    <t>TRIGÉSIMO PRIMER CIRCUITO</t>
  </si>
  <si>
    <t>TOTAL TRIGÉSIMO CIRCUITO</t>
  </si>
  <si>
    <t>TRIGÉSIMO CIRCUITO</t>
  </si>
  <si>
    <t>TOTAL VIGÉSIMO NOVENO CIRCUITO</t>
  </si>
  <si>
    <t>VIGÉSIMO NOVENO CIRCUITO</t>
  </si>
  <si>
    <t>TOTAL VIGÉSIMO OCTAVO CIRCUITO</t>
  </si>
  <si>
    <t>VIGÉSIMO OCTAVO CIRCUITO</t>
  </si>
  <si>
    <t>TOTAL VIGÉSIMO SÉPTIMO CIRCUITO</t>
  </si>
  <si>
    <t>VIGÉSIMO SÉPTIMO CIRCUITO</t>
  </si>
  <si>
    <t>TOTAL VIGÉSIMO SEXTO CIRCUITO</t>
  </si>
  <si>
    <t>VIGÉSIMO SEXTO CIRCUITO</t>
  </si>
  <si>
    <t>TOTAL VIGÉSIMO QUINTO CIRCUITO</t>
  </si>
  <si>
    <t>VIGÉSIMO QUINTO CIRCUITO</t>
  </si>
  <si>
    <t>TOTAL VIGÉSIMO CUARTO CIRCUITO</t>
  </si>
  <si>
    <t>VIGÉSIMO CUARTO CIRCUITO</t>
  </si>
  <si>
    <t>TOTAL VIGÉSIMO TERCER CIRCUITO</t>
  </si>
  <si>
    <t>VIGÉSIMO TERCER CIRCUITO</t>
  </si>
  <si>
    <t>TOTAL VIGÉSIMO SEGUNDO CIRCUITO</t>
  </si>
  <si>
    <t>VIGÉSIMO SEGUNDO CIRCUITO</t>
  </si>
  <si>
    <t>TOTAL VIGÉSIMO PRIMER CIRCUITO</t>
  </si>
  <si>
    <t>VIGÉSIMO PRIMER CIRCUITO</t>
  </si>
  <si>
    <t>TOTAL VIGÉSIMO CIRCUITO</t>
  </si>
  <si>
    <t>VIGÉSIMO CIRCUITO</t>
  </si>
  <si>
    <t>TOTAL DECIMONOVENO CIRCUITO</t>
  </si>
  <si>
    <t>DECIMONOVENO CIRCUITO</t>
  </si>
  <si>
    <t>TOTAL DECIMOCTAVO CIRCUITO</t>
  </si>
  <si>
    <t>DECIMOCTAVO CIRCUITO</t>
  </si>
  <si>
    <t>TOTAL DECIMOSÉPTIMO CIRCUITO</t>
  </si>
  <si>
    <t>DECIMOSÉPTIMO CIRCUITO</t>
  </si>
  <si>
    <t>TOTAL DECIMOSEXTO CIRCUITO</t>
  </si>
  <si>
    <t>DECIMOSEXTO CIRCUITO</t>
  </si>
  <si>
    <t>TOTAL DECIMOQUINTO CIRCUITO</t>
  </si>
  <si>
    <t>DECIMOQUINTO CIRCUITO</t>
  </si>
  <si>
    <t>TOTAL DECIMOCUARTO CIRCUITO</t>
  </si>
  <si>
    <t>DECIMOCUARTO CIRCUITO</t>
  </si>
  <si>
    <t>TOTAL DECIMOTERCER CIRCUITO</t>
  </si>
  <si>
    <t>DECIMOTERCER CIRCUITO</t>
  </si>
  <si>
    <t>TOTAL DECIMOSEGUNDO CIRCUITO</t>
  </si>
  <si>
    <t>DECIMOSEGUNDO CIRCUITO</t>
  </si>
  <si>
    <t>TOTAL DECIMOPRIMER CIRCUITO</t>
  </si>
  <si>
    <t>DECIMOPRIMER CIRCUITO</t>
  </si>
  <si>
    <t>TOTAL DÉCIMO CIRCUITO</t>
  </si>
  <si>
    <t>DÉCIMO CIRCUITO</t>
  </si>
  <si>
    <t>TOTAL NOVENO CIRCUITO</t>
  </si>
  <si>
    <t>NOVENO CIRCUITO</t>
  </si>
  <si>
    <t>TOTAL OCTAVO CIRCUITO</t>
  </si>
  <si>
    <t>OCTAVO CIRCUITO</t>
  </si>
  <si>
    <t>TOTAL SÉPTIMO CIRCUITO</t>
  </si>
  <si>
    <t>SÉPTIMO CIRCUITO</t>
  </si>
  <si>
    <t>TOTAL SEXTO CIRCUITO</t>
  </si>
  <si>
    <t>SEXTO CIRCUITO</t>
  </si>
  <si>
    <t>TOTAL QUINTO CIRCUITO</t>
  </si>
  <si>
    <t>QUINTO CIRCUITO</t>
  </si>
  <si>
    <t>TOTAL CUARTO CIRCUITO</t>
  </si>
  <si>
    <t>CUARTO CIRCUITO</t>
  </si>
  <si>
    <t>TOTAL TERCER CIRCUITO</t>
  </si>
  <si>
    <t>TERCER CIRCUITO</t>
  </si>
  <si>
    <t>TOTAL SEGUNDO CIRCUITO</t>
  </si>
  <si>
    <t>SEGUNDO CIRCUITO</t>
  </si>
  <si>
    <t>TOTAL PRIMER CIRCUITO</t>
  </si>
  <si>
    <t>PRIMER CIRCUITO</t>
  </si>
  <si>
    <t>EXISTENCIA FINAL</t>
  </si>
  <si>
    <t>EGRESO TOTAL</t>
  </si>
  <si>
    <t>OTRO</t>
  </si>
  <si>
    <t>SIN MATERIA</t>
  </si>
  <si>
    <t>NEGADA</t>
  </si>
  <si>
    <t>LIBRADA</t>
  </si>
  <si>
    <t>INGRESO TOTAL</t>
  </si>
  <si>
    <t>REINGRESOS</t>
  </si>
  <si>
    <t>INGRESOS</t>
  </si>
  <si>
    <t>EXISTENCIA INICIAL</t>
  </si>
  <si>
    <t>ÓRGANO JURISDICCIONAL</t>
  </si>
  <si>
    <t>EXHUMACIÓN DE CADÁVERES</t>
  </si>
  <si>
    <t>ÓRDENES DE CATEO</t>
  </si>
  <si>
    <t>INTERVENCIÓN DE COMUNICACIONES PRIVADAS Y CORRESPONDENCIA</t>
  </si>
  <si>
    <t>TOMA DE MUESTRAS DE FLUIDO CORPORAL, VELLO O CABELLO, EXTRACCIONES DE SANGRE U OTROS ANÁLOGOS</t>
  </si>
  <si>
    <t>RECONOCIMIENTO O EXAMEN FÍSICO</t>
  </si>
  <si>
    <t>OTRA</t>
  </si>
  <si>
    <t>TOTAL POR ÓRGANO JURISDICCIONAL</t>
  </si>
  <si>
    <t>ACTO DE INVESTIGACIÓN</t>
  </si>
  <si>
    <t>TOTAL POR ACTO DE INVESTIGACIÓN</t>
  </si>
  <si>
    <t>MOVIMIENTO ESTADÍSTICO DE ACTOS DE INVESTIGACIÓN EN LOS CENTROS DE JUSTICIA PENAL FEDERAL</t>
  </si>
  <si>
    <t>SUSP. COND. DEL PROC.</t>
  </si>
  <si>
    <t>ACDO. REPARATORIO</t>
  </si>
  <si>
    <t>EXISTENCIA FINAL ARCHIVO PROVISIONAL</t>
  </si>
  <si>
    <t>OTRA *</t>
  </si>
  <si>
    <t>NEGATIVA DE ORDEN</t>
  </si>
  <si>
    <t>SOBR. PRES.</t>
  </si>
  <si>
    <t>IMP.</t>
  </si>
  <si>
    <t>INC.</t>
  </si>
  <si>
    <t>ACUM.</t>
  </si>
  <si>
    <t>SOBR. *</t>
  </si>
  <si>
    <t>ABSOL. *</t>
  </si>
  <si>
    <t>COND. *</t>
  </si>
  <si>
    <t>REINGRESO REP. PROC.</t>
  </si>
  <si>
    <t xml:space="preserve">REINGRESO CAMB.SENT. </t>
  </si>
  <si>
    <t xml:space="preserve"> INGRESO</t>
  </si>
  <si>
    <t>PROCESOS PENALES FEDERALES</t>
  </si>
  <si>
    <t>MOVIMIENTO ESTADÍSTICO DE PROCESOS PENALES FEDERALES EN LOS CENTROS DE JUSTICIA PENAL FEDERAL</t>
  </si>
  <si>
    <t>MOVIMIENTO ESTADÍSTICO DE MEDIDAS CAUTELARES EN LOS CENTROS DE JUSTICIA PENAL FEDERAL</t>
  </si>
  <si>
    <t>MEDIDA CAUTELAR</t>
  </si>
  <si>
    <t>TOTAL POR MEDIDA CAUTELAR</t>
  </si>
  <si>
    <t>EGRESO POR TRASLADO</t>
  </si>
  <si>
    <t>INGRESO POR TRASLADO</t>
  </si>
  <si>
    <t>DEVUELTAS</t>
  </si>
  <si>
    <t>RECIBIDAS</t>
  </si>
  <si>
    <t>LIBRADAS</t>
  </si>
  <si>
    <t>PROCESO RECIBIDAS</t>
  </si>
  <si>
    <t>PROCESO LIBRADAS</t>
  </si>
  <si>
    <t>MOVIMIENTO ESTADÍSTICO DE COMUNICACIONES OFICIALES EN LOS CENTROS DE JUSTICIA PENAL FEDERAL</t>
  </si>
  <si>
    <t>LIBRADA PARCIALMENTE</t>
  </si>
  <si>
    <t>SOLUCIONES ALTERNAS</t>
  </si>
  <si>
    <t>PRESENTACIÓN PERIÓDICA ANTE EL JUEZ O ANTE AUTORIDAD DISTINTA QUE AQUEL DESIGNE</t>
  </si>
  <si>
    <t>EXHIBICIÓN DE UNA GARANTÍA ECONÓMICA</t>
  </si>
  <si>
    <t>EMBARGO DE BIENES</t>
  </si>
  <si>
    <t>INMOVILIZACIÓN DE CUENTAS Y DEMÁS VALORES QUE SE ENCUENTREN DENTRO DEL SISTEMA FINANCIERO</t>
  </si>
  <si>
    <t>PROHIBICIÓN DE SALIR SIN AUTORIZACIÓN DEL PAÍS, DE LA LOCALIDAD EN LA CUAL RESIDE O DEL ÁMBITO TERRITORIAL QUE FIJE EL JUEZ</t>
  </si>
  <si>
    <t>SOMETIMIENTO AL CUIDADO O VIGILANCIA DE UNA PERSONA O INSTITUCIÓN DETERMINADA O INTERNAMIENTO A INSTITUCIÓN DETERMINADA</t>
  </si>
  <si>
    <t>PROHIBICIÓN DE CONCURRIR A DETERMINADAS REUNIONES O ACERCARSE A CIERTOS LUGARES</t>
  </si>
  <si>
    <t>PROHIBICIÓN DE CONVIVIR, ACERCARSE O COMUNICARSE CON DETERMINADAS PERSONAS, CON LAS VÍCTIMAS U OFENDIDOS O TESTIGOS, SIEMPRE QUE NO SE AFECTE EL DERECHO DE DEFENSA</t>
  </si>
  <si>
    <t>SEPARACIÓN INMEDIATA DEL DOMICILIO</t>
  </si>
  <si>
    <t>SUSPENSIÓN TEMPORAL EN EL EJERCICIO DEL CARGO CUANDO SE LE ATRIBUYE UN DELITO COMETIDO POR SERVIDORES PÚBLICOS</t>
  </si>
  <si>
    <t>SUSPENSIÓN TEMPORAL EN EL EJERCICIO DE UNA DETERMINADA ACTIVIDAD PROFESIONAL O LABORAL</t>
  </si>
  <si>
    <t>COLOCACIÓN DE LOCALIZADORES ELECTRÓNICOS</t>
  </si>
  <si>
    <t>RESGUARDO EN SU PROPIO DOMICILIO CON LAS MODALIDADES QUE EL JUEZ DISPONGA</t>
  </si>
  <si>
    <t>PRISIÓN PREVENTIVA</t>
  </si>
  <si>
    <t>PRESENTACIÓN PERIÓDICA ANTE EL JUEZ O ANTE AUTORIDAD DISTINTA QUE AQUÉL DESIGNE</t>
  </si>
  <si>
    <t>DEL 16 DE NOVIEMBRE DE 2016 AL 15 DE NOVIEMBRE DE 2017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</si>
  <si>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</si>
  <si>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</si>
  <si>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</si>
  <si>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 xml:space="preserve">CENTRO DE JUSTICIA PENAL FEDERAL EN EL ESTADO DE MÉXICO, CON RESIDENCIA EN NEZAHUALCÓYOTL </t>
  </si>
  <si>
    <t xml:space="preserve">CENTRO DE JUSTICIA PENAL FEDERAL EN EL ESTADO DE JALISCO, CON RESIDENCIA EN PUENTE GRANDE </t>
  </si>
  <si>
    <t xml:space="preserve">CENTRO DE JUSTICIA PENAL FEDERAL EN EL ESTADO DE NUEVO LEÓN, CON RESIDENCIA EN CADEREYTA </t>
  </si>
  <si>
    <t xml:space="preserve">CENTRO DE JUSTICIA PENAL FEDERAL EN EL ESTADO DE SONORA, CON RESIDENCIA EN HERMOSILLO </t>
  </si>
  <si>
    <t xml:space="preserve">CENTRO DE JUSTICIA PENAL FEDERAL EN EL ESTADO DE PUEBLA, CON RESIDENCIA EN SAN ANDRÉS CHOLULA </t>
  </si>
  <si>
    <t xml:space="preserve">CENTRO DE JUSTICIA PENAL FEDERAL EN EL ESTADO DE VERACRUZ, CON RESIDENCIA EN XALAPA </t>
  </si>
  <si>
    <t xml:space="preserve">CENTRO DE JUSTICIA PENAL FEDERAL EN EL ESTADO DE COAHUILA, CON RESIDENCIA EN TORREÓN </t>
  </si>
  <si>
    <t xml:space="preserve">CENTRO DE JUSTICIA PENAL FEDERAL EN EL ESTADO DE SAN LUIS POTOSÍ, CON RESIDENCIA EN LA CIUDAD DEL MISMO NOMBRE 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</si>
  <si>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</si>
  <si>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</si>
  <si>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 xml:space="preserve">CENTRO DE JUSTICIA PENAL FEDERAL EN EL ESTADO DE MICHOACÁN, CON RESIDENCIA EN MORELIA </t>
  </si>
  <si>
    <t xml:space="preserve">CENTRO DE JUSTICIA PENAL FEDERAL EN EL ESTADO DE SINALOA, CON RESIDENCIA EN CULIACÁN </t>
  </si>
  <si>
    <t xml:space="preserve">CENTRO DE JUSTICIA PENAL FEDERAL EN EL ESTADO DE OAXACA, CON RESIDENCIA EN SAN BARTOLO COYOTEPEC </t>
  </si>
  <si>
    <t xml:space="preserve">CENTRO DE JUSTICIA PENAL FEDERAL EN EL ESTADO DE YUCATÁN, CON RESIDENCIA EN MÉRIDA 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</si>
  <si>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</si>
  <si>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</si>
  <si>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 xml:space="preserve">CENTRO DE JUSTICIA PENAL FEDERAL EN EL ESTADO DE GUANAJUATO, CON RESIDENCIA EN LA CIUDAD DEL MISMO NOMBRE </t>
  </si>
  <si>
    <t xml:space="preserve">CENTRO DE JUSTICIA PENAL FEDERAL EN EL ESTADO DE CHIHUAHUA, CON RESIDENCIA EN LA CIUDAD DEL MISMO NOMBRE </t>
  </si>
  <si>
    <t xml:space="preserve">CENTRO DE JUSTICIA PENAL FEDERAL EN EL ESTADO DE MORELOS, CON RESIDENCIA EN CUERNAVACA 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</si>
  <si>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</si>
  <si>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</si>
  <si>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 xml:space="preserve">CENTRO DE JUSTICIA PENAL FEDERAL EN EL ESTADO DE CHIAPAS, CON RESIDENCIA EN CINTALAPA DE FIGUEROA </t>
  </si>
  <si>
    <t xml:space="preserve">CENTRO DE JUSTICIA PENAL FEDERAL EN EL ESTADO DE GUERRERO, CON RESIDENCIA EN ACAPULCO </t>
  </si>
  <si>
    <t xml:space="preserve">CENTRO DE JUSTICIA PENAL FEDERAL EN EL ESTADO DE QUERÉTARO, CON RESIDENCIA EN LA CIUDAD DEL MISMO NOMBRE </t>
  </si>
  <si>
    <t xml:space="preserve">CENTRO DE JUSTICIA PENAL FEDERAL EN EL ESTADO DE ZACATECAS, CON RESIDENCIA EN LA CIUDAD DEL MISMO NOMBRE </t>
  </si>
  <si>
    <t xml:space="preserve">CENTRO DE JUSTICIA PENAL FEDERAL EN EL ESTADO DE NAYARIT, CON RESIDENCIA EN TEPIC </t>
  </si>
  <si>
    <t xml:space="preserve">CENTRO DE JUSTICIA PENAL FEDERAL EN EL ESTADO DE DURANGO, CON RESIDENCIA EN LA CIUDAD DEL MISMO NOMBRE </t>
  </si>
  <si>
    <t xml:space="preserve">CENTRO DE JUSTICIA PENAL FEDERAL EN EL ESTADO DE BAJA CALIFORNIA SUR, CON RESIDENCIA EN LA PAZ </t>
  </si>
  <si>
    <t xml:space="preserve">CENTRO DE JUSTICIA PENAL FEDERAL EN EL ESTADO DE QUINTANA ROO, CON RESIDENCIA EN CANCÚN </t>
  </si>
  <si>
    <t xml:space="preserve">CENTRO DE JUSTICIA PENAL FEDERAL EN EL ESTADO DE TLAXCALA, CON RESIDENCIA EN APIZACO </t>
  </si>
  <si>
    <t xml:space="preserve">CENTRO DE JUSTICIA PENAL FEDERAL EN EL ESTADO DE HIDALGO, CON RESIDENCIA EN PACHUCA </t>
  </si>
  <si>
    <t xml:space="preserve">CENTRO DE JUSTICIA PENAL FEDERAL EN EL ESTADO DE AGUASCALIENTES, CON RESIDENCIA EN LA CIUDAD DEL MISMO NOMBRE </t>
  </si>
  <si>
    <t xml:space="preserve">CENTRO DE JUSTICIA PENAL FEDERAL EN EL ESTADO DE CAMPECHE, CON RESIDENCIA EN LA CIUDAD DEL MISMO NOMBRE </t>
  </si>
  <si>
    <t xml:space="preserve">CENTRO DE JUSTICIA PENAL FEDERAL EN EL ESTADO DE COLIMA, CON RESIDENCIA EN LA CIUDAD DEL MISMO NOMBRE </t>
  </si>
  <si>
    <t>CENTRO DE JUSTICIA PENAL FEDERAL EN EL ESTADO DE MÉXICO, CON RESIDENCIA EN ALMOLOYA DE JUÁREZ (1)</t>
  </si>
  <si>
    <t>(1)</t>
  </si>
  <si>
    <t>INICIÓ FUNCIONES EL 1 DE JULIO DE 2017, DE CONFORMIDAD CON EL ACUERDO GENERAL 5/2017 DEL PLENO DEL C.J.F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</si>
</sst>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2"/>
      <color rgb="FFC00000"/>
      <name val="Arial"/>
      <family val="2"/>
    </font>
    <font>
      <sz val="12"/>
      <color rgb="FF0070C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975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5" fillId="5" borderId="0" applyNumberFormat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10" fillId="3" borderId="0" xfId="1" applyFont="1" applyFill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3" fillId="4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6" fillId="0" borderId="0" xfId="1" applyFont="1" applyFill="1" applyBorder="1"/>
    <xf numFmtId="0" fontId="2" fillId="0" borderId="0" xfId="1" applyFont="1" applyFill="1" applyBorder="1"/>
    <xf numFmtId="0" fontId="9" fillId="0" borderId="0" xfId="1" applyFont="1" applyFill="1" applyBorder="1"/>
    <xf numFmtId="49" fontId="12" fillId="0" borderId="0" xfId="3" applyNumberFormat="1" applyFont="1" applyAlignment="1">
      <alignment horizontal="justify" vertical="center" wrapText="1"/>
    </xf>
    <xf numFmtId="0" fontId="1" fillId="0" borderId="0" xfId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3" borderId="0" xfId="0" applyFont="1" applyFill="1"/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wrapText="1"/>
    </xf>
    <xf numFmtId="0" fontId="6" fillId="0" borderId="3" xfId="1" applyFont="1" applyFill="1" applyBorder="1" applyAlignment="1">
      <alignment vertical="center"/>
    </xf>
    <xf numFmtId="0" fontId="0" fillId="0" borderId="0" xfId="0" applyFill="1"/>
    <xf numFmtId="164" fontId="13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/>
    <xf numFmtId="0" fontId="1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15" fillId="5" borderId="0" xfId="4" applyBorder="1" applyAlignment="1">
      <alignment horizontal="left" vertical="center"/>
    </xf>
    <xf numFmtId="0" fontId="4" fillId="4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1" applyFont="1" applyFill="1"/>
    <xf numFmtId="0" fontId="1" fillId="0" borderId="0" xfId="3" quotePrefix="1" applyFont="1" applyAlignment="1">
      <alignment horizontal="left" vertical="center"/>
    </xf>
    <xf numFmtId="0" fontId="3" fillId="4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" fillId="6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10" fillId="3" borderId="0" xfId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16" fillId="0" borderId="0" xfId="0" applyFont="1" applyFill="1"/>
    <xf numFmtId="0" fontId="4" fillId="0" borderId="0" xfId="1" quotePrefix="1" applyFont="1" applyFill="1" applyBorder="1" applyAlignment="1">
      <alignment vertical="center"/>
    </xf>
    <xf numFmtId="10" fontId="3" fillId="0" borderId="0" xfId="5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/>
    </xf>
    <xf numFmtId="49" fontId="3" fillId="0" borderId="0" xfId="7" applyNumberFormat="1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18" fillId="0" borderId="0" xfId="7" quotePrefix="1" applyFont="1" applyAlignment="1">
      <alignment horizontal="center" vertical="center"/>
    </xf>
    <xf numFmtId="49" fontId="18" fillId="0" borderId="0" xfId="7" applyNumberFormat="1" applyFont="1" applyAlignment="1">
      <alignment horizontal="justify" vertical="center" wrapText="1"/>
    </xf>
    <xf numFmtId="0" fontId="1" fillId="0" borderId="0" xfId="1" applyFont="1"/>
  </cellXfs>
  <cellStyles count="8">
    <cellStyle name="Incorrecto" xfId="4" builtinId="27"/>
    <cellStyle name="Normal" xfId="0" builtinId="0"/>
    <cellStyle name="Normal 2" xfId="1"/>
    <cellStyle name="Normal 2 2" xfId="3"/>
    <cellStyle name="Normal 2 2 2" xfId="7"/>
    <cellStyle name="Normal 3" xfId="2"/>
    <cellStyle name="Normal 3 2" xfId="6"/>
    <cellStyle name="Porcentaje" xfId="5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M194"/>
  <sheetViews>
    <sheetView tabSelected="1" view="pageBreakPreview" zoomScale="70" zoomScaleNormal="60" zoomScaleSheetLayoutView="70" workbookViewId="0">
      <pane ySplit="10" topLeftCell="A11" activePane="bottomLeft" state="frozen"/>
      <selection activeCell="Y9" sqref="Y9"/>
      <selection pane="bottomLeft" activeCell="A11" sqref="A11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2.7109375" style="2" customWidth="1"/>
    <col min="13" max="13" width="1.7109375" style="2" customWidth="1"/>
    <col min="14" max="14" width="12.7109375" style="2" customWidth="1"/>
    <col min="15" max="17" width="1.7109375" style="2" customWidth="1"/>
    <col min="18" max="18" width="19.85546875" style="2" customWidth="1"/>
    <col min="19" max="19" width="12.7109375" style="2" customWidth="1"/>
    <col min="20" max="20" width="1.7109375" style="2" customWidth="1"/>
    <col min="21" max="26" width="12.7109375" style="2" customWidth="1"/>
    <col min="27" max="27" width="17.28515625" style="2" customWidth="1"/>
    <col min="28" max="29" width="12.7109375" style="2" customWidth="1"/>
    <col min="30" max="30" width="1.7109375" style="2" customWidth="1"/>
    <col min="31" max="31" width="12.7109375" style="2" customWidth="1"/>
    <col min="32" max="34" width="1.7109375" style="2" customWidth="1"/>
    <col min="35" max="35" width="12.7109375" style="2" customWidth="1"/>
    <col min="36" max="38" width="1.7109375" style="2" customWidth="1"/>
    <col min="39" max="39" width="17.7109375" style="2" customWidth="1"/>
    <col min="40" max="16384" width="11.42578125" style="54"/>
  </cols>
  <sheetData>
    <row r="2" spans="1:39" ht="14.25" customHeight="1" x14ac:dyDescent="0.25">
      <c r="A2" s="79" t="s">
        <v>102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</row>
    <row r="3" spans="1:39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</row>
    <row r="4" spans="1:39" ht="14.25" customHeight="1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ht="15" customHeight="1" x14ac:dyDescent="0.2">
      <c r="A6" s="33"/>
      <c r="B6" s="33"/>
      <c r="C6" s="33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</row>
    <row r="7" spans="1:39" ht="30" customHeight="1" thickBot="1" x14ac:dyDescent="0.3">
      <c r="A7" s="31"/>
      <c r="B7" s="31"/>
      <c r="C7" s="31"/>
      <c r="D7" s="30"/>
      <c r="E7" s="30"/>
      <c r="F7" s="80" t="s">
        <v>101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53"/>
      <c r="AK7" s="53"/>
      <c r="AL7" s="53"/>
      <c r="AM7" s="56"/>
    </row>
    <row r="8" spans="1:39" ht="30" customHeight="1" thickBot="1" x14ac:dyDescent="0.3">
      <c r="A8" s="31"/>
      <c r="B8" s="31"/>
      <c r="C8" s="31"/>
      <c r="D8" s="30"/>
      <c r="E8" s="30"/>
      <c r="F8" s="77" t="s">
        <v>74</v>
      </c>
      <c r="G8" s="45"/>
      <c r="H8" s="45"/>
      <c r="I8" s="45"/>
      <c r="J8" s="77" t="s">
        <v>100</v>
      </c>
      <c r="K8" s="77" t="s">
        <v>99</v>
      </c>
      <c r="L8" s="77" t="s">
        <v>98</v>
      </c>
      <c r="M8" s="45"/>
      <c r="N8" s="77" t="s">
        <v>71</v>
      </c>
      <c r="O8" s="45"/>
      <c r="P8" s="45"/>
      <c r="Q8" s="45"/>
      <c r="R8" s="81" t="s">
        <v>115</v>
      </c>
      <c r="S8" s="81"/>
      <c r="T8" s="45"/>
      <c r="U8" s="77" t="s">
        <v>97</v>
      </c>
      <c r="V8" s="77" t="s">
        <v>96</v>
      </c>
      <c r="W8" s="77" t="s">
        <v>95</v>
      </c>
      <c r="X8" s="77" t="s">
        <v>94</v>
      </c>
      <c r="Y8" s="77" t="s">
        <v>93</v>
      </c>
      <c r="Z8" s="77" t="s">
        <v>92</v>
      </c>
      <c r="AA8" s="77" t="s">
        <v>91</v>
      </c>
      <c r="AB8" s="77" t="s">
        <v>90</v>
      </c>
      <c r="AC8" s="77" t="s">
        <v>89</v>
      </c>
      <c r="AD8" s="45"/>
      <c r="AE8" s="77" t="s">
        <v>66</v>
      </c>
      <c r="AF8" s="45"/>
      <c r="AG8" s="45"/>
      <c r="AH8" s="45"/>
      <c r="AI8" s="77" t="s">
        <v>65</v>
      </c>
      <c r="AJ8" s="51"/>
      <c r="AK8" s="51"/>
      <c r="AL8" s="51"/>
      <c r="AM8" s="77" t="s">
        <v>88</v>
      </c>
    </row>
    <row r="9" spans="1:39" ht="50.1" customHeight="1" thickBot="1" x14ac:dyDescent="0.3">
      <c r="A9" s="78" t="s">
        <v>75</v>
      </c>
      <c r="B9" s="78"/>
      <c r="C9" s="78"/>
      <c r="D9" s="78"/>
      <c r="E9" s="51"/>
      <c r="F9" s="78"/>
      <c r="G9" s="51"/>
      <c r="H9" s="51"/>
      <c r="I9" s="51"/>
      <c r="J9" s="78"/>
      <c r="K9" s="78"/>
      <c r="L9" s="78"/>
      <c r="M9" s="51"/>
      <c r="N9" s="78"/>
      <c r="O9" s="51"/>
      <c r="P9" s="51"/>
      <c r="Q9" s="51"/>
      <c r="R9" s="27" t="s">
        <v>87</v>
      </c>
      <c r="S9" s="27" t="s">
        <v>86</v>
      </c>
      <c r="T9" s="51"/>
      <c r="U9" s="78"/>
      <c r="V9" s="78"/>
      <c r="W9" s="78"/>
      <c r="X9" s="78"/>
      <c r="Y9" s="78"/>
      <c r="Z9" s="78"/>
      <c r="AA9" s="78"/>
      <c r="AB9" s="78"/>
      <c r="AC9" s="78"/>
      <c r="AD9" s="51"/>
      <c r="AE9" s="78"/>
      <c r="AF9" s="51"/>
      <c r="AG9" s="51"/>
      <c r="AH9" s="51"/>
      <c r="AI9" s="78"/>
      <c r="AJ9" s="52"/>
      <c r="AK9" s="52"/>
      <c r="AL9" s="52"/>
      <c r="AM9" s="78"/>
    </row>
    <row r="10" spans="1:39" ht="20.100000000000001" customHeight="1" x14ac:dyDescent="0.25"/>
    <row r="11" spans="1:39" ht="20.100000000000001" customHeight="1" x14ac:dyDescent="0.25">
      <c r="B11" s="6" t="s">
        <v>64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28.5" x14ac:dyDescent="0.25">
      <c r="D12" s="20" t="s">
        <v>132</v>
      </c>
      <c r="F12" s="7">
        <v>116</v>
      </c>
      <c r="G12" s="7"/>
      <c r="H12" s="7"/>
      <c r="I12" s="7"/>
      <c r="J12" s="7">
        <v>305</v>
      </c>
      <c r="K12" s="60">
        <v>0</v>
      </c>
      <c r="L12" s="7">
        <v>0</v>
      </c>
      <c r="M12" s="60"/>
      <c r="N12" s="7">
        <f>SUM(J12:L12)</f>
        <v>305</v>
      </c>
      <c r="O12" s="7"/>
      <c r="P12" s="7"/>
      <c r="Q12" s="7"/>
      <c r="R12" s="7">
        <v>0</v>
      </c>
      <c r="S12" s="7">
        <v>2</v>
      </c>
      <c r="T12" s="60"/>
      <c r="U12" s="60">
        <v>63</v>
      </c>
      <c r="V12" s="7">
        <v>0</v>
      </c>
      <c r="W12" s="60">
        <v>62</v>
      </c>
      <c r="X12" s="7">
        <v>0</v>
      </c>
      <c r="Y12" s="7">
        <v>2</v>
      </c>
      <c r="Z12" s="7">
        <v>0</v>
      </c>
      <c r="AA12" s="60">
        <v>0</v>
      </c>
      <c r="AB12" s="7">
        <v>0</v>
      </c>
      <c r="AC12" s="7">
        <v>0</v>
      </c>
      <c r="AD12" s="7"/>
      <c r="AE12" s="7">
        <f>R12+S12+U12+V12+W12+X12+Y12+Z12+AA12+AB12+AC12</f>
        <v>129</v>
      </c>
      <c r="AF12" s="7"/>
      <c r="AG12" s="7"/>
      <c r="AH12" s="7"/>
      <c r="AI12" s="7">
        <f>F12+N12-AE12</f>
        <v>292</v>
      </c>
      <c r="AJ12" s="7"/>
      <c r="AK12" s="7"/>
      <c r="AL12" s="7"/>
      <c r="AM12" s="7">
        <v>74</v>
      </c>
    </row>
    <row r="13" spans="1:39" s="14" customFormat="1" ht="30.75" customHeight="1" x14ac:dyDescent="0.25">
      <c r="A13" s="5"/>
      <c r="B13" s="19"/>
      <c r="C13" s="5"/>
      <c r="D13" s="26" t="s">
        <v>133</v>
      </c>
      <c r="E13" s="3"/>
      <c r="F13" s="24">
        <v>104</v>
      </c>
      <c r="G13" s="25"/>
      <c r="H13" s="25"/>
      <c r="I13" s="25"/>
      <c r="J13" s="24">
        <v>240</v>
      </c>
      <c r="K13" s="24">
        <v>0</v>
      </c>
      <c r="L13" s="24">
        <v>0</v>
      </c>
      <c r="M13" s="25"/>
      <c r="N13" s="24">
        <f>SUM(J13:L13)</f>
        <v>240</v>
      </c>
      <c r="O13" s="25"/>
      <c r="P13" s="25"/>
      <c r="Q13" s="25"/>
      <c r="R13" s="24">
        <v>0</v>
      </c>
      <c r="S13" s="24">
        <v>3</v>
      </c>
      <c r="T13" s="7"/>
      <c r="U13" s="24">
        <v>1</v>
      </c>
      <c r="V13" s="24">
        <v>0</v>
      </c>
      <c r="W13" s="24">
        <v>35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5"/>
      <c r="AE13" s="24">
        <f>R13+S13+U13+V13+W13+X13+Y13+Z13+AA13+AB13+AC13</f>
        <v>39</v>
      </c>
      <c r="AF13" s="25"/>
      <c r="AG13" s="25"/>
      <c r="AH13" s="25"/>
      <c r="AI13" s="24">
        <f>F13+N13-AE13</f>
        <v>305</v>
      </c>
      <c r="AJ13" s="25"/>
      <c r="AK13" s="25"/>
      <c r="AL13" s="25"/>
      <c r="AM13" s="24">
        <v>23</v>
      </c>
    </row>
    <row r="14" spans="1:39" ht="28.5" x14ac:dyDescent="0.25">
      <c r="D14" s="20" t="s">
        <v>134</v>
      </c>
      <c r="F14" s="7">
        <v>83</v>
      </c>
      <c r="G14" s="7"/>
      <c r="H14" s="7"/>
      <c r="I14" s="7"/>
      <c r="J14" s="7">
        <v>311</v>
      </c>
      <c r="K14" s="7">
        <v>0</v>
      </c>
      <c r="L14" s="7">
        <v>0</v>
      </c>
      <c r="M14" s="7"/>
      <c r="N14" s="7">
        <f>SUM(J14:L14)</f>
        <v>311</v>
      </c>
      <c r="O14" s="7"/>
      <c r="P14" s="7"/>
      <c r="Q14" s="7"/>
      <c r="R14" s="7">
        <v>0</v>
      </c>
      <c r="S14" s="7">
        <v>46</v>
      </c>
      <c r="T14" s="7"/>
      <c r="U14" s="7">
        <v>98</v>
      </c>
      <c r="V14" s="7">
        <v>0</v>
      </c>
      <c r="W14" s="7">
        <v>4</v>
      </c>
      <c r="X14" s="7">
        <v>0</v>
      </c>
      <c r="Y14" s="7">
        <v>1</v>
      </c>
      <c r="Z14" s="7">
        <v>0</v>
      </c>
      <c r="AA14" s="7">
        <v>0</v>
      </c>
      <c r="AB14" s="7">
        <v>0</v>
      </c>
      <c r="AC14" s="7">
        <v>0</v>
      </c>
      <c r="AD14" s="7"/>
      <c r="AE14" s="7">
        <f>R14+S14+U14+V14+W14+X14+Y14+Z14+AA14+AB14+AC14</f>
        <v>149</v>
      </c>
      <c r="AF14" s="7"/>
      <c r="AG14" s="7"/>
      <c r="AH14" s="7"/>
      <c r="AI14" s="7">
        <f>F14+N14-AE14</f>
        <v>245</v>
      </c>
      <c r="AJ14" s="7"/>
      <c r="AK14" s="7"/>
      <c r="AL14" s="7"/>
      <c r="AM14" s="7">
        <v>58</v>
      </c>
    </row>
    <row r="15" spans="1:39" s="14" customFormat="1" ht="20.100000000000001" customHeight="1" x14ac:dyDescent="0.25">
      <c r="A15" s="5"/>
      <c r="B15" s="6"/>
      <c r="C15" s="5"/>
      <c r="D15" s="5"/>
      <c r="E15" s="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4" customFormat="1" ht="20.100000000000001" customHeight="1" x14ac:dyDescent="0.25">
      <c r="A16" s="5"/>
      <c r="B16" s="17" t="s">
        <v>63</v>
      </c>
      <c r="C16" s="16"/>
      <c r="D16" s="16"/>
      <c r="E16" s="3"/>
      <c r="F16" s="15">
        <f>SUM(F12:F14)</f>
        <v>303</v>
      </c>
      <c r="G16" s="10"/>
      <c r="H16" s="10"/>
      <c r="I16" s="10"/>
      <c r="J16" s="15">
        <f>SUM(J12:J14)</f>
        <v>856</v>
      </c>
      <c r="K16" s="15">
        <f>SUM(K12:K14)</f>
        <v>0</v>
      </c>
      <c r="L16" s="15">
        <f>SUM(L12:L14)</f>
        <v>0</v>
      </c>
      <c r="M16" s="10"/>
      <c r="N16" s="15">
        <f>SUM(N12:N14)</f>
        <v>856</v>
      </c>
      <c r="O16" s="10"/>
      <c r="P16" s="10"/>
      <c r="Q16" s="10"/>
      <c r="R16" s="15">
        <f>SUM(R12:R14)</f>
        <v>0</v>
      </c>
      <c r="S16" s="15">
        <f>SUM(S12:S14)</f>
        <v>51</v>
      </c>
      <c r="T16" s="44"/>
      <c r="U16" s="15">
        <f t="shared" ref="U16:AC16" si="0">SUM(U12:U14)</f>
        <v>162</v>
      </c>
      <c r="V16" s="15">
        <f t="shared" si="0"/>
        <v>0</v>
      </c>
      <c r="W16" s="15">
        <f t="shared" si="0"/>
        <v>101</v>
      </c>
      <c r="X16" s="15">
        <f t="shared" si="0"/>
        <v>0</v>
      </c>
      <c r="Y16" s="15">
        <f t="shared" si="0"/>
        <v>3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0"/>
      <c r="AE16" s="15">
        <f>SUM(AE12:AE14)</f>
        <v>317</v>
      </c>
      <c r="AF16" s="10"/>
      <c r="AG16" s="10"/>
      <c r="AH16" s="10"/>
      <c r="AI16" s="15">
        <f>SUM(AI12:AI14)</f>
        <v>842</v>
      </c>
      <c r="AJ16" s="10"/>
      <c r="AK16" s="10"/>
      <c r="AL16" s="10"/>
      <c r="AM16" s="15">
        <f>SUM(AM12:AM14)</f>
        <v>155</v>
      </c>
    </row>
    <row r="17" spans="1:39" ht="20.100000000000001" customHeight="1" x14ac:dyDescent="0.25"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20.100000000000001" customHeight="1" x14ac:dyDescent="0.25">
      <c r="B18" s="6" t="s">
        <v>62</v>
      </c>
      <c r="D18" s="20"/>
      <c r="F18" s="7"/>
      <c r="G18" s="60"/>
      <c r="H18" s="7"/>
      <c r="I18" s="60"/>
      <c r="J18" s="7"/>
      <c r="K18" s="60"/>
      <c r="L18" s="7"/>
      <c r="M18" s="60"/>
      <c r="N18" s="7"/>
      <c r="O18" s="7"/>
      <c r="P18" s="60"/>
      <c r="Q18" s="7"/>
      <c r="R18" s="60"/>
      <c r="S18" s="7"/>
      <c r="T18" s="60"/>
      <c r="U18" s="60"/>
      <c r="V18" s="7"/>
      <c r="W18" s="60"/>
      <c r="X18" s="7"/>
      <c r="Y18" s="7"/>
      <c r="Z18" s="7"/>
      <c r="AA18" s="60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42.75" x14ac:dyDescent="0.25">
      <c r="D19" s="20" t="s">
        <v>135</v>
      </c>
      <c r="F19" s="7">
        <v>516</v>
      </c>
      <c r="G19" s="7"/>
      <c r="H19" s="7"/>
      <c r="I19" s="7"/>
      <c r="J19" s="7">
        <v>904</v>
      </c>
      <c r="K19" s="7">
        <v>0</v>
      </c>
      <c r="L19" s="7">
        <v>0</v>
      </c>
      <c r="M19" s="7"/>
      <c r="N19" s="7">
        <f>SUM(J19:L19)</f>
        <v>904</v>
      </c>
      <c r="O19" s="7"/>
      <c r="P19" s="7"/>
      <c r="Q19" s="7"/>
      <c r="R19" s="7">
        <v>0</v>
      </c>
      <c r="S19" s="7">
        <v>8</v>
      </c>
      <c r="T19" s="7"/>
      <c r="U19" s="7">
        <v>9</v>
      </c>
      <c r="V19" s="7">
        <v>0</v>
      </c>
      <c r="W19" s="7">
        <v>15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/>
      <c r="AE19" s="7">
        <f>R19+S19+U19+V19+W19+X19+Y19+Z19+AA19+AB19+AC19</f>
        <v>32</v>
      </c>
      <c r="AF19" s="7"/>
      <c r="AG19" s="7"/>
      <c r="AH19" s="7"/>
      <c r="AI19" s="7">
        <f>F19+N19-AE19</f>
        <v>1388</v>
      </c>
      <c r="AJ19" s="7"/>
      <c r="AK19" s="7"/>
      <c r="AL19" s="7"/>
      <c r="AM19" s="7">
        <v>412</v>
      </c>
    </row>
    <row r="20" spans="1:39" s="14" customFormat="1" ht="42.75" customHeight="1" x14ac:dyDescent="0.25">
      <c r="A20" s="5"/>
      <c r="B20" s="19"/>
      <c r="C20" s="5"/>
      <c r="D20" s="26" t="s">
        <v>169</v>
      </c>
      <c r="E20" s="3"/>
      <c r="F20" s="24">
        <v>0</v>
      </c>
      <c r="G20" s="25"/>
      <c r="H20" s="25"/>
      <c r="I20" s="25"/>
      <c r="J20" s="24">
        <v>146</v>
      </c>
      <c r="K20" s="24">
        <v>0</v>
      </c>
      <c r="L20" s="24">
        <v>0</v>
      </c>
      <c r="M20" s="25"/>
      <c r="N20" s="24">
        <f>SUM(J20:L20)</f>
        <v>146</v>
      </c>
      <c r="O20" s="25"/>
      <c r="P20" s="25"/>
      <c r="Q20" s="25"/>
      <c r="R20" s="24">
        <v>0</v>
      </c>
      <c r="S20" s="24">
        <v>0</v>
      </c>
      <c r="T20" s="7"/>
      <c r="U20" s="24">
        <v>0</v>
      </c>
      <c r="V20" s="24">
        <v>0</v>
      </c>
      <c r="W20" s="24">
        <v>0</v>
      </c>
      <c r="X20" s="24">
        <v>0</v>
      </c>
      <c r="Y20" s="24">
        <v>2</v>
      </c>
      <c r="Z20" s="24">
        <v>0</v>
      </c>
      <c r="AA20" s="24">
        <v>0</v>
      </c>
      <c r="AB20" s="24">
        <v>0</v>
      </c>
      <c r="AC20" s="24">
        <v>0</v>
      </c>
      <c r="AD20" s="25"/>
      <c r="AE20" s="24">
        <f>R20+S20+U20+V20+W20+X20+Y20+Z20+AA20+AB20+AC20</f>
        <v>2</v>
      </c>
      <c r="AF20" s="25"/>
      <c r="AG20" s="25"/>
      <c r="AH20" s="25"/>
      <c r="AI20" s="24">
        <f>F20+N20-AE20</f>
        <v>144</v>
      </c>
      <c r="AJ20" s="25"/>
      <c r="AK20" s="25"/>
      <c r="AL20" s="25"/>
      <c r="AM20" s="24">
        <v>10</v>
      </c>
    </row>
    <row r="21" spans="1:39" ht="20.100000000000001" customHeight="1" x14ac:dyDescent="0.25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14" customFormat="1" ht="20.100000000000001" customHeight="1" x14ac:dyDescent="0.25">
      <c r="A22" s="5"/>
      <c r="B22" s="17" t="s">
        <v>61</v>
      </c>
      <c r="C22" s="16"/>
      <c r="D22" s="16"/>
      <c r="E22" s="3"/>
      <c r="F22" s="15">
        <f>SUM(F19:F20)</f>
        <v>516</v>
      </c>
      <c r="G22" s="10"/>
      <c r="H22" s="10"/>
      <c r="I22" s="10"/>
      <c r="J22" s="15">
        <f t="shared" ref="J22:K22" si="1">SUM(J19:J20)</f>
        <v>1050</v>
      </c>
      <c r="K22" s="15">
        <f t="shared" si="1"/>
        <v>0</v>
      </c>
      <c r="L22" s="15">
        <f>SUM(L19:L20)</f>
        <v>0</v>
      </c>
      <c r="M22" s="10"/>
      <c r="N22" s="15">
        <f>SUM(N19:N20)</f>
        <v>1050</v>
      </c>
      <c r="O22" s="10"/>
      <c r="P22" s="10"/>
      <c r="Q22" s="10"/>
      <c r="R22" s="15">
        <f>SUM(R19:R20)</f>
        <v>0</v>
      </c>
      <c r="S22" s="15">
        <f>SUM(S19:S20)</f>
        <v>8</v>
      </c>
      <c r="T22" s="44"/>
      <c r="U22" s="15">
        <f>SUM(U19:U20)</f>
        <v>9</v>
      </c>
      <c r="V22" s="15">
        <f>SUM(V19:V20)</f>
        <v>0</v>
      </c>
      <c r="W22" s="15">
        <f t="shared" ref="W22:AC22" si="2">SUM(W19:W20)</f>
        <v>15</v>
      </c>
      <c r="X22" s="15">
        <f t="shared" si="2"/>
        <v>0</v>
      </c>
      <c r="Y22" s="15">
        <f t="shared" si="2"/>
        <v>2</v>
      </c>
      <c r="Z22" s="15">
        <f t="shared" si="2"/>
        <v>0</v>
      </c>
      <c r="AA22" s="15">
        <f t="shared" si="2"/>
        <v>0</v>
      </c>
      <c r="AB22" s="15">
        <f t="shared" si="2"/>
        <v>0</v>
      </c>
      <c r="AC22" s="15">
        <f t="shared" si="2"/>
        <v>0</v>
      </c>
      <c r="AD22" s="10"/>
      <c r="AE22" s="15">
        <f>SUM(AE19:AE20)</f>
        <v>34</v>
      </c>
      <c r="AF22" s="10"/>
      <c r="AG22" s="10"/>
      <c r="AH22" s="10"/>
      <c r="AI22" s="15">
        <f>SUM(AI19:AI20)</f>
        <v>1532</v>
      </c>
      <c r="AJ22" s="10"/>
      <c r="AK22" s="10"/>
      <c r="AL22" s="10"/>
      <c r="AM22" s="15">
        <f>SUM(AM19:AM20)</f>
        <v>422</v>
      </c>
    </row>
    <row r="23" spans="1:39" ht="20.100000000000001" customHeight="1" x14ac:dyDescent="0.25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20.100000000000001" customHeight="1" x14ac:dyDescent="0.25">
      <c r="B24" s="6" t="s">
        <v>60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42.75" x14ac:dyDescent="0.25">
      <c r="D25" s="20" t="s">
        <v>136</v>
      </c>
      <c r="F25" s="7">
        <v>213</v>
      </c>
      <c r="G25" s="7"/>
      <c r="H25" s="7"/>
      <c r="I25" s="7"/>
      <c r="J25" s="7">
        <v>764</v>
      </c>
      <c r="K25" s="7">
        <v>0</v>
      </c>
      <c r="L25" s="7">
        <v>0</v>
      </c>
      <c r="M25" s="7"/>
      <c r="N25" s="7">
        <f>SUM(J25:L25)</f>
        <v>764</v>
      </c>
      <c r="O25" s="7"/>
      <c r="P25" s="7"/>
      <c r="Q25" s="7"/>
      <c r="R25" s="7">
        <v>0</v>
      </c>
      <c r="S25" s="7">
        <v>3</v>
      </c>
      <c r="T25" s="7"/>
      <c r="U25" s="7">
        <v>101</v>
      </c>
      <c r="V25" s="7">
        <v>2</v>
      </c>
      <c r="W25" s="7">
        <v>10</v>
      </c>
      <c r="X25" s="7">
        <v>0</v>
      </c>
      <c r="Y25" s="7">
        <v>3</v>
      </c>
      <c r="Z25" s="7">
        <v>0</v>
      </c>
      <c r="AA25" s="7">
        <v>0</v>
      </c>
      <c r="AB25" s="7">
        <v>0</v>
      </c>
      <c r="AC25" s="7">
        <v>0</v>
      </c>
      <c r="AD25" s="7"/>
      <c r="AE25" s="7">
        <f>R25+S25+U25+V25+W25+X25+Y25+Z25+AA25+AB25+AC25</f>
        <v>119</v>
      </c>
      <c r="AF25" s="7"/>
      <c r="AG25" s="7"/>
      <c r="AH25" s="7"/>
      <c r="AI25" s="7">
        <f>F25+N25-AE25</f>
        <v>858</v>
      </c>
      <c r="AJ25" s="7"/>
      <c r="AK25" s="7"/>
      <c r="AL25" s="7"/>
      <c r="AM25" s="7">
        <v>123</v>
      </c>
    </row>
    <row r="26" spans="1:39" s="14" customFormat="1" ht="20.100000000000001" customHeight="1" x14ac:dyDescent="0.25">
      <c r="A26" s="5"/>
      <c r="B26" s="6"/>
      <c r="C26" s="5"/>
      <c r="D26" s="5"/>
      <c r="E26" s="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s="14" customFormat="1" ht="20.100000000000001" customHeight="1" x14ac:dyDescent="0.25">
      <c r="A27" s="5"/>
      <c r="B27" s="17" t="s">
        <v>59</v>
      </c>
      <c r="C27" s="16"/>
      <c r="D27" s="16"/>
      <c r="E27" s="3"/>
      <c r="F27" s="15">
        <f>F25</f>
        <v>213</v>
      </c>
      <c r="G27" s="10"/>
      <c r="H27" s="10"/>
      <c r="I27" s="10"/>
      <c r="J27" s="15">
        <f>J25</f>
        <v>764</v>
      </c>
      <c r="K27" s="15">
        <f>K25</f>
        <v>0</v>
      </c>
      <c r="L27" s="15">
        <f>L25</f>
        <v>0</v>
      </c>
      <c r="M27" s="10"/>
      <c r="N27" s="15">
        <f>N25</f>
        <v>764</v>
      </c>
      <c r="O27" s="10"/>
      <c r="P27" s="10"/>
      <c r="Q27" s="10"/>
      <c r="R27" s="15">
        <f>R25</f>
        <v>0</v>
      </c>
      <c r="S27" s="15">
        <f>S25</f>
        <v>3</v>
      </c>
      <c r="T27" s="44"/>
      <c r="U27" s="15">
        <f t="shared" ref="U27:AC27" si="3">U25</f>
        <v>101</v>
      </c>
      <c r="V27" s="15">
        <f t="shared" si="3"/>
        <v>2</v>
      </c>
      <c r="W27" s="15">
        <f t="shared" si="3"/>
        <v>10</v>
      </c>
      <c r="X27" s="15">
        <f t="shared" si="3"/>
        <v>0</v>
      </c>
      <c r="Y27" s="15">
        <f t="shared" si="3"/>
        <v>3</v>
      </c>
      <c r="Z27" s="15">
        <f t="shared" si="3"/>
        <v>0</v>
      </c>
      <c r="AA27" s="15">
        <f t="shared" si="3"/>
        <v>0</v>
      </c>
      <c r="AB27" s="15">
        <f t="shared" si="3"/>
        <v>0</v>
      </c>
      <c r="AC27" s="15">
        <f t="shared" si="3"/>
        <v>0</v>
      </c>
      <c r="AD27" s="10"/>
      <c r="AE27" s="15">
        <f>AE25</f>
        <v>119</v>
      </c>
      <c r="AF27" s="10"/>
      <c r="AG27" s="10"/>
      <c r="AH27" s="10"/>
      <c r="AI27" s="15">
        <f>AI25</f>
        <v>858</v>
      </c>
      <c r="AJ27" s="10"/>
      <c r="AK27" s="10"/>
      <c r="AL27" s="10"/>
      <c r="AM27" s="15">
        <f>AM25</f>
        <v>123</v>
      </c>
    </row>
    <row r="28" spans="1:39" ht="20.100000000000001" customHeight="1" x14ac:dyDescent="0.25"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20.100000000000001" customHeight="1" x14ac:dyDescent="0.25">
      <c r="B29" s="6" t="s">
        <v>58</v>
      </c>
      <c r="D29" s="20"/>
      <c r="F29" s="7"/>
      <c r="G29" s="60"/>
      <c r="H29" s="7"/>
      <c r="I29" s="60"/>
      <c r="J29" s="7"/>
      <c r="K29" s="60"/>
      <c r="L29" s="7"/>
      <c r="M29" s="60"/>
      <c r="N29" s="7"/>
      <c r="O29" s="7"/>
      <c r="P29" s="60"/>
      <c r="Q29" s="7"/>
      <c r="R29" s="60"/>
      <c r="S29" s="7"/>
      <c r="T29" s="60"/>
      <c r="U29" s="60"/>
      <c r="V29" s="7"/>
      <c r="W29" s="60"/>
      <c r="X29" s="7"/>
      <c r="Y29" s="7"/>
      <c r="Z29" s="7"/>
      <c r="AA29" s="60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42.75" x14ac:dyDescent="0.25">
      <c r="D30" s="20" t="s">
        <v>137</v>
      </c>
      <c r="F30" s="7">
        <v>158</v>
      </c>
      <c r="G30" s="7"/>
      <c r="H30" s="7"/>
      <c r="I30" s="7"/>
      <c r="J30" s="7">
        <v>465</v>
      </c>
      <c r="K30" s="7">
        <v>0</v>
      </c>
      <c r="L30" s="7">
        <v>0</v>
      </c>
      <c r="M30" s="7"/>
      <c r="N30" s="7">
        <f>SUM(J30:L30)</f>
        <v>465</v>
      </c>
      <c r="O30" s="7"/>
      <c r="P30" s="7"/>
      <c r="Q30" s="7"/>
      <c r="R30" s="7">
        <v>0</v>
      </c>
      <c r="S30" s="7">
        <v>2</v>
      </c>
      <c r="T30" s="7"/>
      <c r="U30" s="7">
        <v>0</v>
      </c>
      <c r="V30" s="7">
        <v>0</v>
      </c>
      <c r="W30" s="7">
        <v>52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/>
      <c r="AE30" s="7">
        <f>R30+S30+U30+V30+W30+X30+Y30+Z30+AA30+AB30+AC30</f>
        <v>54</v>
      </c>
      <c r="AF30" s="7"/>
      <c r="AG30" s="7"/>
      <c r="AH30" s="7"/>
      <c r="AI30" s="7">
        <f>F30+N30-AE30</f>
        <v>569</v>
      </c>
      <c r="AJ30" s="7"/>
      <c r="AK30" s="7"/>
      <c r="AL30" s="7"/>
      <c r="AM30" s="7">
        <v>35</v>
      </c>
    </row>
    <row r="31" spans="1:39" ht="20.100000000000001" customHeight="1" x14ac:dyDescent="0.25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14" customFormat="1" ht="20.100000000000001" customHeight="1" x14ac:dyDescent="0.25">
      <c r="A32" s="5"/>
      <c r="B32" s="17" t="s">
        <v>57</v>
      </c>
      <c r="C32" s="16"/>
      <c r="D32" s="16"/>
      <c r="E32" s="3"/>
      <c r="F32" s="15">
        <f>F30</f>
        <v>158</v>
      </c>
      <c r="G32" s="10"/>
      <c r="H32" s="10"/>
      <c r="I32" s="10"/>
      <c r="J32" s="15">
        <f>J30</f>
        <v>465</v>
      </c>
      <c r="K32" s="15">
        <f>K30</f>
        <v>0</v>
      </c>
      <c r="L32" s="15">
        <f>L30</f>
        <v>0</v>
      </c>
      <c r="M32" s="10"/>
      <c r="N32" s="15">
        <f>N30</f>
        <v>465</v>
      </c>
      <c r="O32" s="10"/>
      <c r="P32" s="10"/>
      <c r="Q32" s="10"/>
      <c r="R32" s="15">
        <f>R30</f>
        <v>0</v>
      </c>
      <c r="S32" s="15">
        <f>S30</f>
        <v>2</v>
      </c>
      <c r="T32" s="44"/>
      <c r="U32" s="15">
        <f t="shared" ref="U32:AC32" si="4">U30</f>
        <v>0</v>
      </c>
      <c r="V32" s="15">
        <f t="shared" si="4"/>
        <v>0</v>
      </c>
      <c r="W32" s="15">
        <f t="shared" si="4"/>
        <v>52</v>
      </c>
      <c r="X32" s="15">
        <f t="shared" si="4"/>
        <v>0</v>
      </c>
      <c r="Y32" s="15">
        <f t="shared" si="4"/>
        <v>0</v>
      </c>
      <c r="Z32" s="15">
        <f t="shared" si="4"/>
        <v>0</v>
      </c>
      <c r="AA32" s="15">
        <f t="shared" si="4"/>
        <v>0</v>
      </c>
      <c r="AB32" s="15">
        <f t="shared" si="4"/>
        <v>0</v>
      </c>
      <c r="AC32" s="15">
        <f t="shared" si="4"/>
        <v>0</v>
      </c>
      <c r="AD32" s="10"/>
      <c r="AE32" s="15">
        <f>AE30</f>
        <v>54</v>
      </c>
      <c r="AF32" s="10"/>
      <c r="AG32" s="10"/>
      <c r="AH32" s="10"/>
      <c r="AI32" s="15">
        <f>AI30</f>
        <v>569</v>
      </c>
      <c r="AJ32" s="10"/>
      <c r="AK32" s="10"/>
      <c r="AL32" s="10"/>
      <c r="AM32" s="15">
        <f>AM30</f>
        <v>35</v>
      </c>
    </row>
    <row r="33" spans="1:39" ht="20.100000000000001" customHeight="1" x14ac:dyDescent="0.25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20.100000000000001" customHeight="1" x14ac:dyDescent="0.25">
      <c r="B34" s="6" t="s">
        <v>56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ht="42.75" x14ac:dyDescent="0.25">
      <c r="D35" s="20" t="s">
        <v>138</v>
      </c>
      <c r="F35" s="7">
        <v>217</v>
      </c>
      <c r="G35" s="7"/>
      <c r="H35" s="7"/>
      <c r="I35" s="7"/>
      <c r="J35" s="7">
        <v>681</v>
      </c>
      <c r="K35" s="7">
        <v>0</v>
      </c>
      <c r="L35" s="7">
        <v>0</v>
      </c>
      <c r="M35" s="7"/>
      <c r="N35" s="7">
        <f>SUM(J35:L35)</f>
        <v>681</v>
      </c>
      <c r="O35" s="7"/>
      <c r="P35" s="7"/>
      <c r="Q35" s="7"/>
      <c r="R35" s="7">
        <v>0</v>
      </c>
      <c r="S35" s="7">
        <v>15</v>
      </c>
      <c r="T35" s="7"/>
      <c r="U35" s="7">
        <v>153</v>
      </c>
      <c r="V35" s="7">
        <v>4</v>
      </c>
      <c r="W35" s="7">
        <v>37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/>
      <c r="AE35" s="7">
        <f>R35+S35+U35+V35+W35+X35+Y35+Z35+AA35+AB35+AC35</f>
        <v>209</v>
      </c>
      <c r="AF35" s="7"/>
      <c r="AG35" s="7"/>
      <c r="AH35" s="7"/>
      <c r="AI35" s="7">
        <f>F35+N35-AE35</f>
        <v>689</v>
      </c>
      <c r="AJ35" s="7"/>
      <c r="AK35" s="7"/>
      <c r="AL35" s="7"/>
      <c r="AM35" s="7">
        <v>81</v>
      </c>
    </row>
    <row r="36" spans="1:39" s="14" customFormat="1" ht="20.100000000000001" customHeight="1" x14ac:dyDescent="0.25">
      <c r="A36" s="5"/>
      <c r="B36" s="6"/>
      <c r="C36" s="5"/>
      <c r="D36" s="5"/>
      <c r="E36" s="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</row>
    <row r="37" spans="1:39" s="14" customFormat="1" ht="20.100000000000001" customHeight="1" x14ac:dyDescent="0.25">
      <c r="A37" s="5"/>
      <c r="B37" s="17" t="s">
        <v>55</v>
      </c>
      <c r="C37" s="16"/>
      <c r="D37" s="16"/>
      <c r="E37" s="3"/>
      <c r="F37" s="15">
        <f>F35</f>
        <v>217</v>
      </c>
      <c r="G37" s="10"/>
      <c r="H37" s="10"/>
      <c r="I37" s="10"/>
      <c r="J37" s="15">
        <f>J35</f>
        <v>681</v>
      </c>
      <c r="K37" s="15">
        <f>K35</f>
        <v>0</v>
      </c>
      <c r="L37" s="15">
        <f>L35</f>
        <v>0</v>
      </c>
      <c r="M37" s="10"/>
      <c r="N37" s="15">
        <f>N35</f>
        <v>681</v>
      </c>
      <c r="O37" s="10"/>
      <c r="P37" s="10"/>
      <c r="Q37" s="10"/>
      <c r="R37" s="15">
        <f>R35</f>
        <v>0</v>
      </c>
      <c r="S37" s="15">
        <f>S35</f>
        <v>15</v>
      </c>
      <c r="T37" s="44"/>
      <c r="U37" s="15">
        <f t="shared" ref="U37:AC37" si="5">U35</f>
        <v>153</v>
      </c>
      <c r="V37" s="15">
        <f t="shared" si="5"/>
        <v>4</v>
      </c>
      <c r="W37" s="15">
        <f t="shared" si="5"/>
        <v>37</v>
      </c>
      <c r="X37" s="15">
        <f t="shared" si="5"/>
        <v>0</v>
      </c>
      <c r="Y37" s="15">
        <f t="shared" si="5"/>
        <v>0</v>
      </c>
      <c r="Z37" s="15">
        <f t="shared" si="5"/>
        <v>0</v>
      </c>
      <c r="AA37" s="15">
        <f t="shared" si="5"/>
        <v>0</v>
      </c>
      <c r="AB37" s="15">
        <f t="shared" si="5"/>
        <v>0</v>
      </c>
      <c r="AC37" s="15">
        <f t="shared" si="5"/>
        <v>0</v>
      </c>
      <c r="AD37" s="10"/>
      <c r="AE37" s="15">
        <f>AE35</f>
        <v>209</v>
      </c>
      <c r="AF37" s="10"/>
      <c r="AG37" s="10"/>
      <c r="AH37" s="10"/>
      <c r="AI37" s="15">
        <f>AI35</f>
        <v>689</v>
      </c>
      <c r="AJ37" s="10"/>
      <c r="AK37" s="10"/>
      <c r="AL37" s="10"/>
      <c r="AM37" s="15">
        <f>AM35</f>
        <v>81</v>
      </c>
    </row>
    <row r="38" spans="1:39" ht="20.100000000000001" customHeight="1" x14ac:dyDescent="0.25"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ht="20.100000000000001" customHeight="1" x14ac:dyDescent="0.25">
      <c r="B39" s="6" t="s">
        <v>54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ht="42.75" x14ac:dyDescent="0.25">
      <c r="D40" s="20" t="s">
        <v>139</v>
      </c>
      <c r="F40" s="7">
        <v>515</v>
      </c>
      <c r="G40" s="7"/>
      <c r="H40" s="7"/>
      <c r="I40" s="7"/>
      <c r="J40" s="7">
        <v>938</v>
      </c>
      <c r="K40" s="7">
        <v>0</v>
      </c>
      <c r="L40" s="7">
        <v>0</v>
      </c>
      <c r="M40" s="7"/>
      <c r="N40" s="7">
        <f>SUM(J40:L40)</f>
        <v>938</v>
      </c>
      <c r="O40" s="7"/>
      <c r="P40" s="7"/>
      <c r="Q40" s="7"/>
      <c r="R40" s="7">
        <v>1</v>
      </c>
      <c r="S40" s="7">
        <v>38</v>
      </c>
      <c r="T40" s="7"/>
      <c r="U40" s="7">
        <v>120</v>
      </c>
      <c r="V40" s="7">
        <v>0</v>
      </c>
      <c r="W40" s="7">
        <v>6</v>
      </c>
      <c r="X40" s="7">
        <v>0</v>
      </c>
      <c r="Y40" s="7">
        <v>6</v>
      </c>
      <c r="Z40" s="7">
        <v>0</v>
      </c>
      <c r="AA40" s="7">
        <v>0</v>
      </c>
      <c r="AB40" s="7">
        <v>0</v>
      </c>
      <c r="AC40" s="7">
        <v>0</v>
      </c>
      <c r="AD40" s="7"/>
      <c r="AE40" s="7">
        <f>R40+S40+U40+V40+W40+X40+Y40+Z40+AA40+AB40+AC40</f>
        <v>171</v>
      </c>
      <c r="AF40" s="7"/>
      <c r="AG40" s="7"/>
      <c r="AH40" s="7"/>
      <c r="AI40" s="7">
        <f>F40+N40-AE40</f>
        <v>1282</v>
      </c>
      <c r="AJ40" s="7"/>
      <c r="AK40" s="7"/>
      <c r="AL40" s="7"/>
      <c r="AM40" s="7">
        <v>122</v>
      </c>
    </row>
    <row r="41" spans="1:39" s="14" customFormat="1" ht="20.100000000000001" customHeight="1" x14ac:dyDescent="0.25">
      <c r="A41" s="5"/>
      <c r="B41" s="6"/>
      <c r="C41" s="5"/>
      <c r="D41" s="5"/>
      <c r="E41" s="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</row>
    <row r="42" spans="1:39" s="14" customFormat="1" ht="20.100000000000001" customHeight="1" x14ac:dyDescent="0.25">
      <c r="A42" s="5"/>
      <c r="B42" s="17" t="s">
        <v>53</v>
      </c>
      <c r="C42" s="16"/>
      <c r="D42" s="16"/>
      <c r="E42" s="3"/>
      <c r="F42" s="15">
        <f>F40</f>
        <v>515</v>
      </c>
      <c r="G42" s="10"/>
      <c r="H42" s="10"/>
      <c r="I42" s="10"/>
      <c r="J42" s="15">
        <f>J40</f>
        <v>938</v>
      </c>
      <c r="K42" s="15">
        <f>K40</f>
        <v>0</v>
      </c>
      <c r="L42" s="15">
        <f>L40</f>
        <v>0</v>
      </c>
      <c r="M42" s="10"/>
      <c r="N42" s="15">
        <f>N40</f>
        <v>938</v>
      </c>
      <c r="O42" s="10"/>
      <c r="P42" s="10"/>
      <c r="Q42" s="10"/>
      <c r="R42" s="15">
        <f>R40</f>
        <v>1</v>
      </c>
      <c r="S42" s="15">
        <f>S40</f>
        <v>38</v>
      </c>
      <c r="T42" s="44"/>
      <c r="U42" s="15">
        <f t="shared" ref="U42:AC42" si="6">U40</f>
        <v>120</v>
      </c>
      <c r="V42" s="15">
        <f t="shared" si="6"/>
        <v>0</v>
      </c>
      <c r="W42" s="15">
        <f t="shared" si="6"/>
        <v>6</v>
      </c>
      <c r="X42" s="15">
        <f t="shared" si="6"/>
        <v>0</v>
      </c>
      <c r="Y42" s="15">
        <f t="shared" si="6"/>
        <v>6</v>
      </c>
      <c r="Z42" s="15">
        <f t="shared" si="6"/>
        <v>0</v>
      </c>
      <c r="AA42" s="15">
        <f t="shared" si="6"/>
        <v>0</v>
      </c>
      <c r="AB42" s="15">
        <f t="shared" si="6"/>
        <v>0</v>
      </c>
      <c r="AC42" s="15">
        <f t="shared" si="6"/>
        <v>0</v>
      </c>
      <c r="AD42" s="10"/>
      <c r="AE42" s="15">
        <f>AE40</f>
        <v>171</v>
      </c>
      <c r="AF42" s="10"/>
      <c r="AG42" s="10"/>
      <c r="AH42" s="10"/>
      <c r="AI42" s="15">
        <f>AI40</f>
        <v>1282</v>
      </c>
      <c r="AJ42" s="10"/>
      <c r="AK42" s="10"/>
      <c r="AL42" s="10"/>
      <c r="AM42" s="15">
        <f>AM40</f>
        <v>122</v>
      </c>
    </row>
    <row r="43" spans="1:39" s="69" customFormat="1" ht="20.100000000000001" customHeight="1" x14ac:dyDescent="0.25">
      <c r="A43" s="5"/>
      <c r="B43" s="6"/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x14ac:dyDescent="0.25">
      <c r="B44" s="6" t="s">
        <v>52</v>
      </c>
      <c r="D44" s="20"/>
      <c r="F44" s="7"/>
      <c r="G44" s="60"/>
      <c r="H44" s="7"/>
      <c r="I44" s="60"/>
      <c r="J44" s="7"/>
      <c r="K44" s="60"/>
      <c r="L44" s="7"/>
      <c r="M44" s="60"/>
      <c r="N44" s="7"/>
      <c r="O44" s="7"/>
      <c r="P44" s="60"/>
      <c r="Q44" s="7"/>
      <c r="R44" s="60"/>
      <c r="S44" s="7"/>
      <c r="T44" s="60"/>
      <c r="U44" s="60"/>
      <c r="V44" s="7"/>
      <c r="W44" s="60"/>
      <c r="X44" s="7"/>
      <c r="Y44" s="7"/>
      <c r="Z44" s="7"/>
      <c r="AA44" s="60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ht="42.75" x14ac:dyDescent="0.25">
      <c r="D45" s="20" t="s">
        <v>140</v>
      </c>
      <c r="F45" s="7">
        <v>80</v>
      </c>
      <c r="G45" s="60"/>
      <c r="H45" s="7"/>
      <c r="I45" s="60"/>
      <c r="J45" s="7">
        <v>407</v>
      </c>
      <c r="K45" s="60">
        <v>0</v>
      </c>
      <c r="L45" s="7">
        <v>0</v>
      </c>
      <c r="M45" s="60"/>
      <c r="N45" s="7">
        <f>SUM(J45:L45)</f>
        <v>407</v>
      </c>
      <c r="O45" s="7"/>
      <c r="P45" s="60"/>
      <c r="Q45" s="7"/>
      <c r="R45" s="60">
        <v>0</v>
      </c>
      <c r="S45" s="7">
        <v>7</v>
      </c>
      <c r="T45" s="60"/>
      <c r="U45" s="60">
        <v>6</v>
      </c>
      <c r="V45" s="7">
        <v>3</v>
      </c>
      <c r="W45" s="60">
        <v>3</v>
      </c>
      <c r="X45" s="7">
        <v>0</v>
      </c>
      <c r="Y45" s="7">
        <v>3</v>
      </c>
      <c r="Z45" s="7">
        <v>0</v>
      </c>
      <c r="AA45" s="60">
        <v>0</v>
      </c>
      <c r="AB45" s="7">
        <v>0</v>
      </c>
      <c r="AC45" s="7">
        <v>0</v>
      </c>
      <c r="AD45" s="7"/>
      <c r="AE45" s="7">
        <f>R45+S45+U45+V45+W45+X45+Y45+Z45+AA45+AB45+AC45</f>
        <v>22</v>
      </c>
      <c r="AF45" s="7"/>
      <c r="AG45" s="7"/>
      <c r="AH45" s="7"/>
      <c r="AI45" s="7">
        <f>F45+N45-AE45</f>
        <v>465</v>
      </c>
      <c r="AJ45" s="7"/>
      <c r="AK45" s="7"/>
      <c r="AL45" s="7"/>
      <c r="AM45" s="7">
        <v>49</v>
      </c>
    </row>
    <row r="46" spans="1:39" s="14" customFormat="1" ht="34.5" customHeight="1" x14ac:dyDescent="0.25">
      <c r="A46" s="5"/>
      <c r="B46" s="6"/>
      <c r="C46" s="5"/>
      <c r="D46" s="6"/>
      <c r="E46" s="5"/>
      <c r="F46" s="6"/>
      <c r="G46" s="6"/>
      <c r="H46" s="6"/>
      <c r="I46" s="6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39" s="14" customFormat="1" ht="20.100000000000001" customHeight="1" x14ac:dyDescent="0.25">
      <c r="A47" s="5"/>
      <c r="B47" s="17" t="s">
        <v>51</v>
      </c>
      <c r="C47" s="16"/>
      <c r="D47" s="16"/>
      <c r="E47" s="3"/>
      <c r="F47" s="15">
        <f>F45</f>
        <v>80</v>
      </c>
      <c r="G47" s="10"/>
      <c r="H47" s="10"/>
      <c r="I47" s="10"/>
      <c r="J47" s="15">
        <f>J45</f>
        <v>407</v>
      </c>
      <c r="K47" s="15">
        <f>K45</f>
        <v>0</v>
      </c>
      <c r="L47" s="15">
        <f>L45</f>
        <v>0</v>
      </c>
      <c r="M47" s="10"/>
      <c r="N47" s="15">
        <f>N45</f>
        <v>407</v>
      </c>
      <c r="O47" s="10"/>
      <c r="P47" s="10"/>
      <c r="Q47" s="10"/>
      <c r="R47" s="15">
        <f>R45</f>
        <v>0</v>
      </c>
      <c r="S47" s="15">
        <f>S45</f>
        <v>7</v>
      </c>
      <c r="T47" s="44"/>
      <c r="U47" s="15">
        <f t="shared" ref="U47:AC47" si="7">U45</f>
        <v>6</v>
      </c>
      <c r="V47" s="15">
        <f t="shared" si="7"/>
        <v>3</v>
      </c>
      <c r="W47" s="15">
        <f t="shared" si="7"/>
        <v>3</v>
      </c>
      <c r="X47" s="15">
        <f t="shared" si="7"/>
        <v>0</v>
      </c>
      <c r="Y47" s="15">
        <f t="shared" si="7"/>
        <v>3</v>
      </c>
      <c r="Z47" s="15">
        <f t="shared" si="7"/>
        <v>0</v>
      </c>
      <c r="AA47" s="15">
        <f t="shared" si="7"/>
        <v>0</v>
      </c>
      <c r="AB47" s="15">
        <f t="shared" si="7"/>
        <v>0</v>
      </c>
      <c r="AC47" s="15">
        <f t="shared" si="7"/>
        <v>0</v>
      </c>
      <c r="AD47" s="10"/>
      <c r="AE47" s="15">
        <f>AE45</f>
        <v>22</v>
      </c>
      <c r="AF47" s="10"/>
      <c r="AG47" s="10"/>
      <c r="AH47" s="10"/>
      <c r="AI47" s="15">
        <f>AI45</f>
        <v>465</v>
      </c>
      <c r="AJ47" s="10"/>
      <c r="AK47" s="10"/>
      <c r="AL47" s="10"/>
      <c r="AM47" s="15">
        <f>AM45</f>
        <v>49</v>
      </c>
    </row>
    <row r="48" spans="1:39" ht="20.100000000000001" customHeight="1" x14ac:dyDescent="0.25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ht="20.100000000000001" customHeight="1" x14ac:dyDescent="0.25">
      <c r="B49" s="6" t="s">
        <v>50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ht="42.75" x14ac:dyDescent="0.25">
      <c r="D50" s="20" t="s">
        <v>141</v>
      </c>
      <c r="F50" s="7">
        <v>112</v>
      </c>
      <c r="G50" s="7"/>
      <c r="H50" s="7"/>
      <c r="I50" s="7"/>
      <c r="J50" s="7">
        <v>305</v>
      </c>
      <c r="K50" s="7">
        <v>0</v>
      </c>
      <c r="L50" s="7">
        <v>0</v>
      </c>
      <c r="M50" s="7"/>
      <c r="N50" s="7">
        <f>SUM(J50:L50)</f>
        <v>305</v>
      </c>
      <c r="O50" s="7"/>
      <c r="P50" s="7"/>
      <c r="Q50" s="7"/>
      <c r="R50" s="7">
        <v>0</v>
      </c>
      <c r="S50" s="7">
        <v>0</v>
      </c>
      <c r="T50" s="7"/>
      <c r="U50" s="7">
        <v>82</v>
      </c>
      <c r="V50" s="7">
        <v>0</v>
      </c>
      <c r="W50" s="7">
        <v>6</v>
      </c>
      <c r="X50" s="7">
        <v>0</v>
      </c>
      <c r="Y50" s="7">
        <v>5</v>
      </c>
      <c r="Z50" s="7">
        <v>0</v>
      </c>
      <c r="AA50" s="7">
        <v>0</v>
      </c>
      <c r="AB50" s="7">
        <v>0</v>
      </c>
      <c r="AC50" s="7">
        <v>0</v>
      </c>
      <c r="AD50" s="7"/>
      <c r="AE50" s="7">
        <f>R50+S50+U50+V50+W50+X50+Y50+Z50+AA50+AB50+AC50</f>
        <v>93</v>
      </c>
      <c r="AF50" s="7"/>
      <c r="AG50" s="7"/>
      <c r="AH50" s="7"/>
      <c r="AI50" s="7">
        <f>F50+N50-AE50</f>
        <v>324</v>
      </c>
      <c r="AJ50" s="7"/>
      <c r="AK50" s="7"/>
      <c r="AL50" s="7"/>
      <c r="AM50" s="7">
        <v>22</v>
      </c>
    </row>
    <row r="51" spans="1:39" s="14" customFormat="1" ht="20.100000000000001" customHeight="1" x14ac:dyDescent="0.25">
      <c r="A51" s="5"/>
      <c r="B51" s="6"/>
      <c r="C51" s="5"/>
      <c r="D51" s="5"/>
      <c r="E51" s="3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s="14" customFormat="1" ht="20.100000000000001" customHeight="1" x14ac:dyDescent="0.25">
      <c r="A52" s="5"/>
      <c r="B52" s="17" t="s">
        <v>49</v>
      </c>
      <c r="C52" s="16"/>
      <c r="D52" s="16"/>
      <c r="E52" s="3"/>
      <c r="F52" s="15">
        <f>F50</f>
        <v>112</v>
      </c>
      <c r="G52" s="10"/>
      <c r="H52" s="10"/>
      <c r="I52" s="10"/>
      <c r="J52" s="15">
        <f>J50</f>
        <v>305</v>
      </c>
      <c r="K52" s="15">
        <f>K50</f>
        <v>0</v>
      </c>
      <c r="L52" s="15">
        <f>L50</f>
        <v>0</v>
      </c>
      <c r="M52" s="10"/>
      <c r="N52" s="15">
        <f>N50</f>
        <v>305</v>
      </c>
      <c r="O52" s="10"/>
      <c r="P52" s="10"/>
      <c r="Q52" s="10"/>
      <c r="R52" s="15">
        <f>R50</f>
        <v>0</v>
      </c>
      <c r="S52" s="15">
        <f>S50</f>
        <v>0</v>
      </c>
      <c r="T52" s="44"/>
      <c r="U52" s="15">
        <f t="shared" ref="U52:AC52" si="8">U50</f>
        <v>82</v>
      </c>
      <c r="V52" s="15">
        <f t="shared" si="8"/>
        <v>0</v>
      </c>
      <c r="W52" s="15">
        <f t="shared" si="8"/>
        <v>6</v>
      </c>
      <c r="X52" s="15">
        <f t="shared" si="8"/>
        <v>0</v>
      </c>
      <c r="Y52" s="15">
        <f t="shared" si="8"/>
        <v>5</v>
      </c>
      <c r="Z52" s="15">
        <f t="shared" si="8"/>
        <v>0</v>
      </c>
      <c r="AA52" s="15">
        <f t="shared" si="8"/>
        <v>0</v>
      </c>
      <c r="AB52" s="15">
        <f t="shared" si="8"/>
        <v>0</v>
      </c>
      <c r="AC52" s="15">
        <f t="shared" si="8"/>
        <v>0</v>
      </c>
      <c r="AD52" s="10"/>
      <c r="AE52" s="15">
        <f>AE50</f>
        <v>93</v>
      </c>
      <c r="AF52" s="10"/>
      <c r="AG52" s="10"/>
      <c r="AH52" s="10"/>
      <c r="AI52" s="15">
        <f>AI50</f>
        <v>324</v>
      </c>
      <c r="AJ52" s="10"/>
      <c r="AK52" s="10"/>
      <c r="AL52" s="10"/>
      <c r="AM52" s="15">
        <f>AM50</f>
        <v>22</v>
      </c>
    </row>
    <row r="53" spans="1:39" ht="20.100000000000001" customHeight="1" x14ac:dyDescent="0.25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39" ht="20.100000000000001" customHeight="1" x14ac:dyDescent="0.25">
      <c r="B54" s="6" t="s">
        <v>48</v>
      </c>
      <c r="D54" s="20"/>
      <c r="F54" s="7"/>
      <c r="G54" s="60"/>
      <c r="H54" s="7"/>
      <c r="I54" s="60"/>
      <c r="J54" s="7"/>
      <c r="K54" s="60"/>
      <c r="L54" s="7"/>
      <c r="M54" s="60"/>
      <c r="N54" s="7"/>
      <c r="O54" s="7"/>
      <c r="P54" s="60"/>
      <c r="Q54" s="7"/>
      <c r="R54" s="60"/>
      <c r="S54" s="7"/>
      <c r="T54" s="60"/>
      <c r="U54" s="60"/>
      <c r="V54" s="7"/>
      <c r="W54" s="60"/>
      <c r="X54" s="7"/>
      <c r="Y54" s="7"/>
      <c r="Z54" s="7"/>
      <c r="AA54" s="60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39" ht="42.75" x14ac:dyDescent="0.25">
      <c r="D55" s="20" t="s">
        <v>142</v>
      </c>
      <c r="F55" s="7">
        <v>141</v>
      </c>
      <c r="G55" s="7"/>
      <c r="H55" s="7"/>
      <c r="I55" s="7"/>
      <c r="J55" s="7">
        <v>255</v>
      </c>
      <c r="K55" s="7">
        <v>0</v>
      </c>
      <c r="L55" s="7">
        <v>0</v>
      </c>
      <c r="M55" s="7"/>
      <c r="N55" s="7">
        <f>SUM(J55:L55)</f>
        <v>255</v>
      </c>
      <c r="O55" s="7"/>
      <c r="P55" s="7"/>
      <c r="Q55" s="7"/>
      <c r="R55" s="7">
        <v>1</v>
      </c>
      <c r="S55" s="7">
        <v>47</v>
      </c>
      <c r="T55" s="7"/>
      <c r="U55" s="7">
        <v>83</v>
      </c>
      <c r="V55" s="7">
        <v>0</v>
      </c>
      <c r="W55" s="7">
        <v>9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/>
      <c r="AE55" s="7">
        <f>R55+S55+U55+V55+W55+X55+Y55+Z55+AA55+AB55+AC55</f>
        <v>140</v>
      </c>
      <c r="AF55" s="7"/>
      <c r="AG55" s="7"/>
      <c r="AH55" s="7"/>
      <c r="AI55" s="7">
        <f>F55+N55-AE55</f>
        <v>256</v>
      </c>
      <c r="AJ55" s="7"/>
      <c r="AK55" s="7"/>
      <c r="AL55" s="7"/>
      <c r="AM55" s="7">
        <v>32</v>
      </c>
    </row>
    <row r="56" spans="1:39" s="14" customFormat="1" ht="20.100000000000001" customHeight="1" x14ac:dyDescent="0.25">
      <c r="A56" s="5"/>
      <c r="B56" s="6"/>
      <c r="C56" s="5"/>
      <c r="D56" s="5"/>
      <c r="E56" s="3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</row>
    <row r="57" spans="1:39" s="14" customFormat="1" ht="20.100000000000001" customHeight="1" x14ac:dyDescent="0.25">
      <c r="A57" s="5"/>
      <c r="B57" s="17" t="s">
        <v>47</v>
      </c>
      <c r="C57" s="16"/>
      <c r="D57" s="16"/>
      <c r="E57" s="3"/>
      <c r="F57" s="15">
        <f>F55</f>
        <v>141</v>
      </c>
      <c r="G57" s="10"/>
      <c r="H57" s="10"/>
      <c r="I57" s="10"/>
      <c r="J57" s="15">
        <f>J55</f>
        <v>255</v>
      </c>
      <c r="K57" s="15">
        <f>K55</f>
        <v>0</v>
      </c>
      <c r="L57" s="15">
        <f>L55</f>
        <v>0</v>
      </c>
      <c r="M57" s="10"/>
      <c r="N57" s="15">
        <f>N55</f>
        <v>255</v>
      </c>
      <c r="O57" s="10"/>
      <c r="P57" s="10"/>
      <c r="Q57" s="10"/>
      <c r="R57" s="15">
        <f>R55</f>
        <v>1</v>
      </c>
      <c r="S57" s="15">
        <f>S55</f>
        <v>47</v>
      </c>
      <c r="T57" s="44"/>
      <c r="U57" s="15">
        <f t="shared" ref="U57:AC57" si="9">U55</f>
        <v>83</v>
      </c>
      <c r="V57" s="15">
        <f t="shared" si="9"/>
        <v>0</v>
      </c>
      <c r="W57" s="15">
        <f t="shared" si="9"/>
        <v>9</v>
      </c>
      <c r="X57" s="15">
        <f t="shared" si="9"/>
        <v>0</v>
      </c>
      <c r="Y57" s="15">
        <f t="shared" si="9"/>
        <v>0</v>
      </c>
      <c r="Z57" s="15">
        <f t="shared" si="9"/>
        <v>0</v>
      </c>
      <c r="AA57" s="15">
        <f t="shared" si="9"/>
        <v>0</v>
      </c>
      <c r="AB57" s="15">
        <f t="shared" si="9"/>
        <v>0</v>
      </c>
      <c r="AC57" s="15">
        <f t="shared" si="9"/>
        <v>0</v>
      </c>
      <c r="AD57" s="10"/>
      <c r="AE57" s="15">
        <f>AE55</f>
        <v>140</v>
      </c>
      <c r="AF57" s="10"/>
      <c r="AG57" s="10"/>
      <c r="AH57" s="10"/>
      <c r="AI57" s="15">
        <f>AI55</f>
        <v>256</v>
      </c>
      <c r="AJ57" s="10"/>
      <c r="AK57" s="10"/>
      <c r="AL57" s="10"/>
      <c r="AM57" s="15">
        <f>AM55</f>
        <v>32</v>
      </c>
    </row>
    <row r="58" spans="1:39" ht="20.100000000000001" customHeight="1" x14ac:dyDescent="0.25"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39" ht="20.100000000000001" customHeight="1" x14ac:dyDescent="0.25">
      <c r="B59" s="6" t="s">
        <v>46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39" ht="41.25" customHeight="1" x14ac:dyDescent="0.25">
      <c r="D60" s="20" t="s">
        <v>143</v>
      </c>
      <c r="F60" s="7">
        <v>62</v>
      </c>
      <c r="G60" s="7"/>
      <c r="H60" s="7"/>
      <c r="I60" s="7"/>
      <c r="J60" s="7">
        <v>185</v>
      </c>
      <c r="K60" s="60">
        <v>0</v>
      </c>
      <c r="L60" s="7">
        <v>0</v>
      </c>
      <c r="M60" s="60"/>
      <c r="N60" s="7">
        <f>SUM(J60:L60)</f>
        <v>185</v>
      </c>
      <c r="O60" s="7"/>
      <c r="P60" s="7"/>
      <c r="Q60" s="7"/>
      <c r="R60" s="7">
        <v>0</v>
      </c>
      <c r="S60" s="7">
        <v>0</v>
      </c>
      <c r="T60" s="60"/>
      <c r="U60" s="60">
        <v>37</v>
      </c>
      <c r="V60" s="7">
        <v>0</v>
      </c>
      <c r="W60" s="60">
        <v>46</v>
      </c>
      <c r="X60" s="7">
        <v>0</v>
      </c>
      <c r="Y60" s="7">
        <v>1</v>
      </c>
      <c r="Z60" s="7">
        <v>0</v>
      </c>
      <c r="AA60" s="60">
        <v>0</v>
      </c>
      <c r="AB60" s="7">
        <v>0</v>
      </c>
      <c r="AC60" s="7">
        <v>0</v>
      </c>
      <c r="AD60" s="7"/>
      <c r="AE60" s="7">
        <f>R60+S60+U60+V60+W60+X60+Y60+Z60+AA60+AB60+AC60</f>
        <v>84</v>
      </c>
      <c r="AF60" s="7"/>
      <c r="AG60" s="7"/>
      <c r="AH60" s="7"/>
      <c r="AI60" s="7">
        <f>F60+N60-AE60</f>
        <v>163</v>
      </c>
      <c r="AJ60" s="7"/>
      <c r="AK60" s="7"/>
      <c r="AL60" s="7"/>
      <c r="AM60" s="7">
        <v>29</v>
      </c>
    </row>
    <row r="61" spans="1:39" s="14" customFormat="1" ht="41.25" customHeight="1" x14ac:dyDescent="0.25">
      <c r="A61" s="5"/>
      <c r="B61" s="19"/>
      <c r="C61" s="5"/>
      <c r="D61" s="26" t="s">
        <v>144</v>
      </c>
      <c r="E61" s="3"/>
      <c r="F61" s="24">
        <v>17</v>
      </c>
      <c r="G61" s="25"/>
      <c r="H61" s="25"/>
      <c r="I61" s="25"/>
      <c r="J61" s="24">
        <v>95</v>
      </c>
      <c r="K61" s="24">
        <v>0</v>
      </c>
      <c r="L61" s="24">
        <v>0</v>
      </c>
      <c r="M61" s="25"/>
      <c r="N61" s="24">
        <f>SUM(J61:L61)</f>
        <v>95</v>
      </c>
      <c r="O61" s="25"/>
      <c r="P61" s="25"/>
      <c r="Q61" s="25"/>
      <c r="R61" s="24">
        <v>0</v>
      </c>
      <c r="S61" s="24">
        <v>0</v>
      </c>
      <c r="T61" s="7"/>
      <c r="U61" s="24">
        <v>3</v>
      </c>
      <c r="V61" s="24">
        <v>0</v>
      </c>
      <c r="W61" s="24">
        <v>10</v>
      </c>
      <c r="X61" s="24">
        <v>0</v>
      </c>
      <c r="Y61" s="24">
        <v>2</v>
      </c>
      <c r="Z61" s="24">
        <v>0</v>
      </c>
      <c r="AA61" s="24">
        <v>0</v>
      </c>
      <c r="AB61" s="24">
        <v>0</v>
      </c>
      <c r="AC61" s="24">
        <v>0</v>
      </c>
      <c r="AD61" s="25"/>
      <c r="AE61" s="24">
        <f>R61+S61+U61+V61+W61+X61+Y61+Z61+AA61+AB61+AC61</f>
        <v>15</v>
      </c>
      <c r="AF61" s="25"/>
      <c r="AG61" s="25"/>
      <c r="AH61" s="25"/>
      <c r="AI61" s="24">
        <f>F61+N61-AE61</f>
        <v>97</v>
      </c>
      <c r="AJ61" s="25"/>
      <c r="AK61" s="25"/>
      <c r="AL61" s="25"/>
      <c r="AM61" s="24">
        <v>21</v>
      </c>
    </row>
    <row r="62" spans="1:39" s="14" customFormat="1" ht="20.100000000000001" customHeight="1" x14ac:dyDescent="0.25">
      <c r="A62" s="5"/>
      <c r="B62" s="6"/>
      <c r="C62" s="5"/>
      <c r="D62" s="5"/>
      <c r="E62" s="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</row>
    <row r="63" spans="1:39" s="14" customFormat="1" ht="20.100000000000001" customHeight="1" x14ac:dyDescent="0.25">
      <c r="A63" s="5"/>
      <c r="B63" s="17" t="s">
        <v>45</v>
      </c>
      <c r="C63" s="16"/>
      <c r="D63" s="16"/>
      <c r="E63" s="3"/>
      <c r="F63" s="15">
        <f>SUM(F60:F61)</f>
        <v>79</v>
      </c>
      <c r="G63" s="10"/>
      <c r="H63" s="10"/>
      <c r="I63" s="10"/>
      <c r="J63" s="15">
        <f>SUM(J60:J61)</f>
        <v>280</v>
      </c>
      <c r="K63" s="15">
        <f>SUM(K60:K61)</f>
        <v>0</v>
      </c>
      <c r="L63" s="15">
        <f>SUM(L60:L61)</f>
        <v>0</v>
      </c>
      <c r="M63" s="10"/>
      <c r="N63" s="15">
        <f>SUM(N60:N61)</f>
        <v>280</v>
      </c>
      <c r="O63" s="10"/>
      <c r="P63" s="10"/>
      <c r="Q63" s="10"/>
      <c r="R63" s="15">
        <f>SUM(R60:R61)</f>
        <v>0</v>
      </c>
      <c r="S63" s="15">
        <f>SUM(S60:S61)</f>
        <v>0</v>
      </c>
      <c r="T63" s="44"/>
      <c r="U63" s="15">
        <f t="shared" ref="U63:AC63" si="10">SUM(U60:U61)</f>
        <v>40</v>
      </c>
      <c r="V63" s="15">
        <f t="shared" si="10"/>
        <v>0</v>
      </c>
      <c r="W63" s="15">
        <f t="shared" si="10"/>
        <v>56</v>
      </c>
      <c r="X63" s="15">
        <f t="shared" si="10"/>
        <v>0</v>
      </c>
      <c r="Y63" s="15">
        <f t="shared" si="10"/>
        <v>3</v>
      </c>
      <c r="Z63" s="15">
        <f t="shared" si="10"/>
        <v>0</v>
      </c>
      <c r="AA63" s="15">
        <f t="shared" si="10"/>
        <v>0</v>
      </c>
      <c r="AB63" s="15">
        <f t="shared" si="10"/>
        <v>0</v>
      </c>
      <c r="AC63" s="15">
        <f t="shared" si="10"/>
        <v>0</v>
      </c>
      <c r="AD63" s="10"/>
      <c r="AE63" s="15">
        <f>SUM(AE60:AE61)</f>
        <v>99</v>
      </c>
      <c r="AF63" s="10"/>
      <c r="AG63" s="10"/>
      <c r="AH63" s="10"/>
      <c r="AI63" s="15">
        <f>SUM(AI60:AI61)</f>
        <v>260</v>
      </c>
      <c r="AJ63" s="10"/>
      <c r="AK63" s="10"/>
      <c r="AL63" s="10"/>
      <c r="AM63" s="15">
        <f>SUM(AM60:AM61)</f>
        <v>50</v>
      </c>
    </row>
    <row r="64" spans="1:39" ht="20.100000000000001" customHeight="1" x14ac:dyDescent="0.25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1:39" ht="20.100000000000001" customHeight="1" x14ac:dyDescent="0.25">
      <c r="B65" s="6" t="s">
        <v>44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1:39" ht="42.75" x14ac:dyDescent="0.25">
      <c r="D66" s="20" t="s">
        <v>145</v>
      </c>
      <c r="F66" s="7">
        <v>284</v>
      </c>
      <c r="G66" s="7"/>
      <c r="H66" s="7"/>
      <c r="I66" s="7"/>
      <c r="J66" s="7">
        <v>1054</v>
      </c>
      <c r="K66" s="7">
        <v>0</v>
      </c>
      <c r="L66" s="7">
        <v>0</v>
      </c>
      <c r="M66" s="7"/>
      <c r="N66" s="7">
        <f>SUM(J66:L66)</f>
        <v>1054</v>
      </c>
      <c r="O66" s="7"/>
      <c r="P66" s="7"/>
      <c r="Q66" s="7"/>
      <c r="R66" s="7">
        <v>1</v>
      </c>
      <c r="S66" s="7">
        <v>2</v>
      </c>
      <c r="T66" s="7"/>
      <c r="U66" s="7">
        <v>8</v>
      </c>
      <c r="V66" s="7">
        <v>0</v>
      </c>
      <c r="W66" s="7">
        <v>10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/>
      <c r="AE66" s="7">
        <f>R66+S66+U66+V66+W66+X66+Y66+Z66+AA66+AB66+AC66</f>
        <v>21</v>
      </c>
      <c r="AF66" s="7"/>
      <c r="AG66" s="7"/>
      <c r="AH66" s="7"/>
      <c r="AI66" s="7">
        <f>F66+N66-AE66</f>
        <v>1317</v>
      </c>
      <c r="AJ66" s="7"/>
      <c r="AK66" s="7"/>
      <c r="AL66" s="7"/>
      <c r="AM66" s="7">
        <v>108</v>
      </c>
    </row>
    <row r="67" spans="1:39" s="14" customFormat="1" ht="20.100000000000001" customHeight="1" x14ac:dyDescent="0.25">
      <c r="A67" s="5"/>
      <c r="B67" s="6"/>
      <c r="C67" s="5"/>
      <c r="D67" s="5"/>
      <c r="E67" s="3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s="14" customFormat="1" ht="20.100000000000001" customHeight="1" x14ac:dyDescent="0.25">
      <c r="A68" s="5"/>
      <c r="B68" s="17" t="s">
        <v>43</v>
      </c>
      <c r="C68" s="16"/>
      <c r="D68" s="16"/>
      <c r="E68" s="3"/>
      <c r="F68" s="15">
        <f>F66</f>
        <v>284</v>
      </c>
      <c r="G68" s="10"/>
      <c r="H68" s="10"/>
      <c r="I68" s="10"/>
      <c r="J68" s="15">
        <f>J66</f>
        <v>1054</v>
      </c>
      <c r="K68" s="15">
        <f>K66</f>
        <v>0</v>
      </c>
      <c r="L68" s="15">
        <f>L66</f>
        <v>0</v>
      </c>
      <c r="M68" s="10"/>
      <c r="N68" s="15">
        <f>N66</f>
        <v>1054</v>
      </c>
      <c r="O68" s="10"/>
      <c r="P68" s="10"/>
      <c r="Q68" s="10"/>
      <c r="R68" s="15">
        <f>R66</f>
        <v>1</v>
      </c>
      <c r="S68" s="15">
        <f>S66</f>
        <v>2</v>
      </c>
      <c r="T68" s="44"/>
      <c r="U68" s="15">
        <f t="shared" ref="U68:AC68" si="11">U66</f>
        <v>8</v>
      </c>
      <c r="V68" s="15">
        <f t="shared" si="11"/>
        <v>0</v>
      </c>
      <c r="W68" s="15">
        <f t="shared" si="11"/>
        <v>10</v>
      </c>
      <c r="X68" s="15">
        <f t="shared" si="11"/>
        <v>0</v>
      </c>
      <c r="Y68" s="15">
        <f t="shared" si="11"/>
        <v>0</v>
      </c>
      <c r="Z68" s="15">
        <f t="shared" si="11"/>
        <v>0</v>
      </c>
      <c r="AA68" s="15">
        <f t="shared" si="11"/>
        <v>0</v>
      </c>
      <c r="AB68" s="15">
        <f t="shared" si="11"/>
        <v>0</v>
      </c>
      <c r="AC68" s="15">
        <f t="shared" si="11"/>
        <v>0</v>
      </c>
      <c r="AD68" s="10"/>
      <c r="AE68" s="15">
        <f>AE66</f>
        <v>21</v>
      </c>
      <c r="AF68" s="10"/>
      <c r="AG68" s="10"/>
      <c r="AH68" s="10"/>
      <c r="AI68" s="15">
        <f>AI66</f>
        <v>1317</v>
      </c>
      <c r="AJ68" s="10"/>
      <c r="AK68" s="10"/>
      <c r="AL68" s="10"/>
      <c r="AM68" s="15">
        <f>AM66</f>
        <v>108</v>
      </c>
    </row>
    <row r="69" spans="1:39" ht="20.100000000000001" customHeight="1" x14ac:dyDescent="0.25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39" ht="20.100000000000001" customHeight="1" x14ac:dyDescent="0.25">
      <c r="B70" s="6" t="s">
        <v>42</v>
      </c>
      <c r="D70" s="20"/>
      <c r="F70" s="7"/>
      <c r="G70" s="60"/>
      <c r="H70" s="7"/>
      <c r="I70" s="60"/>
      <c r="J70" s="7"/>
      <c r="K70" s="60"/>
      <c r="L70" s="7"/>
      <c r="M70" s="60"/>
      <c r="N70" s="7"/>
      <c r="O70" s="7"/>
      <c r="P70" s="60"/>
      <c r="Q70" s="7"/>
      <c r="R70" s="60"/>
      <c r="S70" s="7"/>
      <c r="T70" s="60"/>
      <c r="U70" s="60"/>
      <c r="V70" s="7"/>
      <c r="W70" s="60"/>
      <c r="X70" s="7"/>
      <c r="Y70" s="7"/>
      <c r="Z70" s="7"/>
      <c r="AA70" s="60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39" ht="42.75" x14ac:dyDescent="0.25">
      <c r="D71" s="20" t="s">
        <v>146</v>
      </c>
      <c r="F71" s="7">
        <v>230</v>
      </c>
      <c r="G71" s="7"/>
      <c r="H71" s="7"/>
      <c r="I71" s="7"/>
      <c r="J71" s="7">
        <v>520</v>
      </c>
      <c r="K71" s="7">
        <v>0</v>
      </c>
      <c r="L71" s="7">
        <v>0</v>
      </c>
      <c r="M71" s="7"/>
      <c r="N71" s="7">
        <f>SUM(J71:L71)</f>
        <v>520</v>
      </c>
      <c r="O71" s="7"/>
      <c r="P71" s="7"/>
      <c r="Q71" s="7"/>
      <c r="R71" s="7">
        <v>0</v>
      </c>
      <c r="S71" s="7">
        <v>36</v>
      </c>
      <c r="T71" s="7"/>
      <c r="U71" s="7">
        <v>254</v>
      </c>
      <c r="V71" s="7">
        <v>0</v>
      </c>
      <c r="W71" s="7">
        <v>29</v>
      </c>
      <c r="X71" s="7">
        <v>0</v>
      </c>
      <c r="Y71" s="7">
        <v>46</v>
      </c>
      <c r="Z71" s="7">
        <v>0</v>
      </c>
      <c r="AA71" s="7">
        <v>0</v>
      </c>
      <c r="AB71" s="7">
        <v>0</v>
      </c>
      <c r="AC71" s="7">
        <v>0</v>
      </c>
      <c r="AD71" s="7"/>
      <c r="AE71" s="7">
        <f>R71+S71+U71+V71+W71+X71+Y71+Z71+AA71+AB71+AC71</f>
        <v>365</v>
      </c>
      <c r="AF71" s="7"/>
      <c r="AG71" s="7"/>
      <c r="AH71" s="7"/>
      <c r="AI71" s="7">
        <f>F71+N71-AE71</f>
        <v>385</v>
      </c>
      <c r="AJ71" s="7"/>
      <c r="AK71" s="7"/>
      <c r="AL71" s="7"/>
      <c r="AM71" s="7">
        <v>213</v>
      </c>
    </row>
    <row r="72" spans="1:39" ht="20.100000000000001" customHeight="1" x14ac:dyDescent="0.25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1:39" s="14" customFormat="1" ht="20.100000000000001" customHeight="1" x14ac:dyDescent="0.25">
      <c r="A73" s="5"/>
      <c r="B73" s="17" t="s">
        <v>41</v>
      </c>
      <c r="C73" s="16"/>
      <c r="D73" s="16"/>
      <c r="E73" s="3"/>
      <c r="F73" s="15">
        <f>F71</f>
        <v>230</v>
      </c>
      <c r="G73" s="10"/>
      <c r="H73" s="10"/>
      <c r="I73" s="10"/>
      <c r="J73" s="15">
        <f>J71</f>
        <v>520</v>
      </c>
      <c r="K73" s="15">
        <f>K71</f>
        <v>0</v>
      </c>
      <c r="L73" s="15">
        <f>L71</f>
        <v>0</v>
      </c>
      <c r="M73" s="10"/>
      <c r="N73" s="15">
        <f>N71</f>
        <v>520</v>
      </c>
      <c r="O73" s="10"/>
      <c r="P73" s="10"/>
      <c r="Q73" s="10"/>
      <c r="R73" s="15">
        <f>R71</f>
        <v>0</v>
      </c>
      <c r="S73" s="15">
        <f>S71</f>
        <v>36</v>
      </c>
      <c r="T73" s="44"/>
      <c r="U73" s="15">
        <f t="shared" ref="U73:AC73" si="12">U71</f>
        <v>254</v>
      </c>
      <c r="V73" s="15">
        <f t="shared" si="12"/>
        <v>0</v>
      </c>
      <c r="W73" s="15">
        <f t="shared" si="12"/>
        <v>29</v>
      </c>
      <c r="X73" s="15">
        <f t="shared" si="12"/>
        <v>0</v>
      </c>
      <c r="Y73" s="15">
        <f t="shared" si="12"/>
        <v>46</v>
      </c>
      <c r="Z73" s="15">
        <f t="shared" si="12"/>
        <v>0</v>
      </c>
      <c r="AA73" s="15">
        <f t="shared" si="12"/>
        <v>0</v>
      </c>
      <c r="AB73" s="15">
        <f t="shared" si="12"/>
        <v>0</v>
      </c>
      <c r="AC73" s="15">
        <f t="shared" si="12"/>
        <v>0</v>
      </c>
      <c r="AD73" s="10"/>
      <c r="AE73" s="15">
        <f>AE71</f>
        <v>365</v>
      </c>
      <c r="AF73" s="10"/>
      <c r="AG73" s="10"/>
      <c r="AH73" s="10"/>
      <c r="AI73" s="15">
        <f>AI71</f>
        <v>385</v>
      </c>
      <c r="AJ73" s="10"/>
      <c r="AK73" s="10"/>
      <c r="AL73" s="10"/>
      <c r="AM73" s="15">
        <f>AM71</f>
        <v>213</v>
      </c>
    </row>
    <row r="74" spans="1:39" ht="20.100000000000001" customHeight="1" x14ac:dyDescent="0.25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1:39" ht="20.100000000000001" customHeight="1" x14ac:dyDescent="0.25">
      <c r="B75" s="6" t="s">
        <v>40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spans="1:39" ht="42.75" x14ac:dyDescent="0.25">
      <c r="D76" s="20" t="s">
        <v>147</v>
      </c>
      <c r="F76" s="7">
        <v>109</v>
      </c>
      <c r="G76" s="7"/>
      <c r="H76" s="7"/>
      <c r="I76" s="7"/>
      <c r="J76" s="7">
        <v>411</v>
      </c>
      <c r="K76" s="7">
        <v>0</v>
      </c>
      <c r="L76" s="7">
        <v>0</v>
      </c>
      <c r="M76" s="7"/>
      <c r="N76" s="7">
        <f>SUM(J76:L76)</f>
        <v>411</v>
      </c>
      <c r="O76" s="7"/>
      <c r="P76" s="7"/>
      <c r="Q76" s="7"/>
      <c r="R76" s="7">
        <v>0</v>
      </c>
      <c r="S76" s="7">
        <v>17</v>
      </c>
      <c r="T76" s="7"/>
      <c r="U76" s="7">
        <v>11</v>
      </c>
      <c r="V76" s="7">
        <v>1</v>
      </c>
      <c r="W76" s="7">
        <v>2</v>
      </c>
      <c r="X76" s="7">
        <v>0</v>
      </c>
      <c r="Y76" s="7">
        <v>53</v>
      </c>
      <c r="Z76" s="7">
        <v>0</v>
      </c>
      <c r="AA76" s="7">
        <v>0</v>
      </c>
      <c r="AB76" s="7">
        <v>0</v>
      </c>
      <c r="AC76" s="7">
        <v>0</v>
      </c>
      <c r="AD76" s="7"/>
      <c r="AE76" s="7">
        <f>R76+S76+U76+V76+W76+X76+Y76+Z76+AA76+AB76+AC76</f>
        <v>84</v>
      </c>
      <c r="AF76" s="7"/>
      <c r="AG76" s="7"/>
      <c r="AH76" s="7"/>
      <c r="AI76" s="7">
        <f>F76+N76-AE76</f>
        <v>436</v>
      </c>
      <c r="AJ76" s="7"/>
      <c r="AK76" s="7"/>
      <c r="AL76" s="7"/>
      <c r="AM76" s="7">
        <v>40</v>
      </c>
    </row>
    <row r="77" spans="1:39" s="14" customFormat="1" ht="20.100000000000001" customHeight="1" x14ac:dyDescent="0.25">
      <c r="A77" s="5"/>
      <c r="B77" s="6"/>
      <c r="C77" s="5"/>
      <c r="D77" s="5"/>
      <c r="E77" s="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</row>
    <row r="78" spans="1:39" s="14" customFormat="1" ht="20.100000000000001" customHeight="1" x14ac:dyDescent="0.25">
      <c r="A78" s="5"/>
      <c r="B78" s="17" t="s">
        <v>39</v>
      </c>
      <c r="C78" s="16"/>
      <c r="D78" s="16"/>
      <c r="E78" s="3"/>
      <c r="F78" s="15">
        <f>F76</f>
        <v>109</v>
      </c>
      <c r="G78" s="10"/>
      <c r="H78" s="10"/>
      <c r="I78" s="10"/>
      <c r="J78" s="15">
        <f>J76</f>
        <v>411</v>
      </c>
      <c r="K78" s="15">
        <f>K76</f>
        <v>0</v>
      </c>
      <c r="L78" s="15">
        <f>L76</f>
        <v>0</v>
      </c>
      <c r="M78" s="10"/>
      <c r="N78" s="15">
        <f>N76</f>
        <v>411</v>
      </c>
      <c r="O78" s="10"/>
      <c r="P78" s="10"/>
      <c r="Q78" s="10"/>
      <c r="R78" s="15">
        <f>R76</f>
        <v>0</v>
      </c>
      <c r="S78" s="15">
        <f>S76</f>
        <v>17</v>
      </c>
      <c r="T78" s="44"/>
      <c r="U78" s="15">
        <f t="shared" ref="U78:AC78" si="13">U76</f>
        <v>11</v>
      </c>
      <c r="V78" s="15">
        <f t="shared" si="13"/>
        <v>1</v>
      </c>
      <c r="W78" s="15">
        <f t="shared" si="13"/>
        <v>2</v>
      </c>
      <c r="X78" s="15">
        <f t="shared" si="13"/>
        <v>0</v>
      </c>
      <c r="Y78" s="15">
        <f t="shared" si="13"/>
        <v>53</v>
      </c>
      <c r="Z78" s="15">
        <f t="shared" si="13"/>
        <v>0</v>
      </c>
      <c r="AA78" s="15">
        <f t="shared" si="13"/>
        <v>0</v>
      </c>
      <c r="AB78" s="15">
        <f t="shared" si="13"/>
        <v>0</v>
      </c>
      <c r="AC78" s="15">
        <f t="shared" si="13"/>
        <v>0</v>
      </c>
      <c r="AD78" s="10"/>
      <c r="AE78" s="15">
        <f>AE76</f>
        <v>84</v>
      </c>
      <c r="AF78" s="10"/>
      <c r="AG78" s="10"/>
      <c r="AH78" s="10"/>
      <c r="AI78" s="15">
        <f>AI76</f>
        <v>436</v>
      </c>
      <c r="AJ78" s="10"/>
      <c r="AK78" s="10"/>
      <c r="AL78" s="10"/>
      <c r="AM78" s="15">
        <f>AM76</f>
        <v>40</v>
      </c>
    </row>
    <row r="79" spans="1:39" ht="20.100000000000001" customHeight="1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spans="1:39" ht="20.100000000000001" customHeight="1" x14ac:dyDescent="0.25">
      <c r="B80" s="6" t="s">
        <v>38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spans="1:39" ht="28.5" x14ac:dyDescent="0.25">
      <c r="D81" s="20" t="s">
        <v>148</v>
      </c>
      <c r="F81" s="7">
        <v>71</v>
      </c>
      <c r="G81" s="7"/>
      <c r="H81" s="7"/>
      <c r="I81" s="7"/>
      <c r="J81" s="7">
        <v>72</v>
      </c>
      <c r="K81" s="7">
        <v>0</v>
      </c>
      <c r="L81" s="7">
        <v>0</v>
      </c>
      <c r="M81" s="7"/>
      <c r="N81" s="7">
        <f>SUM(J81:L81)</f>
        <v>72</v>
      </c>
      <c r="O81" s="7"/>
      <c r="P81" s="7"/>
      <c r="Q81" s="7"/>
      <c r="R81" s="7">
        <v>0</v>
      </c>
      <c r="S81" s="7">
        <v>5</v>
      </c>
      <c r="T81" s="7"/>
      <c r="U81" s="7">
        <v>21</v>
      </c>
      <c r="V81" s="7">
        <v>0</v>
      </c>
      <c r="W81" s="7">
        <v>1</v>
      </c>
      <c r="X81" s="7">
        <v>0</v>
      </c>
      <c r="Y81" s="7">
        <v>1</v>
      </c>
      <c r="Z81" s="7">
        <v>0</v>
      </c>
      <c r="AA81" s="7">
        <v>0</v>
      </c>
      <c r="AB81" s="7">
        <v>0</v>
      </c>
      <c r="AC81" s="7">
        <v>0</v>
      </c>
      <c r="AD81" s="7"/>
      <c r="AE81" s="7">
        <f>R81+S81+U81+V81+W81+X81+Y81+Z81+AA81+AB81+AC81</f>
        <v>28</v>
      </c>
      <c r="AF81" s="7"/>
      <c r="AG81" s="7"/>
      <c r="AH81" s="7"/>
      <c r="AI81" s="7">
        <f>F81+N81-AE81</f>
        <v>115</v>
      </c>
      <c r="AJ81" s="7"/>
      <c r="AK81" s="7"/>
      <c r="AL81" s="7"/>
      <c r="AM81" s="7">
        <v>23</v>
      </c>
    </row>
    <row r="82" spans="1:39" s="14" customFormat="1" ht="20.100000000000001" customHeight="1" x14ac:dyDescent="0.25">
      <c r="A82" s="5"/>
      <c r="B82" s="6"/>
      <c r="C82" s="5"/>
      <c r="D82" s="5"/>
      <c r="E82" s="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</row>
    <row r="83" spans="1:39" s="14" customFormat="1" ht="20.100000000000001" customHeight="1" x14ac:dyDescent="0.25">
      <c r="A83" s="5"/>
      <c r="B83" s="17" t="s">
        <v>37</v>
      </c>
      <c r="C83" s="16"/>
      <c r="D83" s="16"/>
      <c r="E83" s="3"/>
      <c r="F83" s="15">
        <f>F81</f>
        <v>71</v>
      </c>
      <c r="G83" s="10"/>
      <c r="H83" s="10"/>
      <c r="I83" s="10"/>
      <c r="J83" s="15">
        <f>J81</f>
        <v>72</v>
      </c>
      <c r="K83" s="15">
        <f>K81</f>
        <v>0</v>
      </c>
      <c r="L83" s="15">
        <f>L81</f>
        <v>0</v>
      </c>
      <c r="M83" s="10"/>
      <c r="N83" s="15">
        <f>N81</f>
        <v>72</v>
      </c>
      <c r="O83" s="10"/>
      <c r="P83" s="10"/>
      <c r="Q83" s="10"/>
      <c r="R83" s="15">
        <f>R81</f>
        <v>0</v>
      </c>
      <c r="S83" s="15">
        <f>S81</f>
        <v>5</v>
      </c>
      <c r="T83" s="44"/>
      <c r="U83" s="15">
        <f t="shared" ref="U83:AC83" si="14">U81</f>
        <v>21</v>
      </c>
      <c r="V83" s="15">
        <f t="shared" si="14"/>
        <v>0</v>
      </c>
      <c r="W83" s="15">
        <f t="shared" si="14"/>
        <v>1</v>
      </c>
      <c r="X83" s="15">
        <f t="shared" si="14"/>
        <v>0</v>
      </c>
      <c r="Y83" s="15">
        <f t="shared" si="14"/>
        <v>1</v>
      </c>
      <c r="Z83" s="15">
        <f t="shared" si="14"/>
        <v>0</v>
      </c>
      <c r="AA83" s="15">
        <f t="shared" si="14"/>
        <v>0</v>
      </c>
      <c r="AB83" s="15">
        <f t="shared" si="14"/>
        <v>0</v>
      </c>
      <c r="AC83" s="15">
        <f t="shared" si="14"/>
        <v>0</v>
      </c>
      <c r="AD83" s="10"/>
      <c r="AE83" s="15">
        <f>AE81</f>
        <v>28</v>
      </c>
      <c r="AF83" s="10"/>
      <c r="AG83" s="10"/>
      <c r="AH83" s="10"/>
      <c r="AI83" s="15">
        <f>AI81</f>
        <v>115</v>
      </c>
      <c r="AJ83" s="10"/>
      <c r="AK83" s="10"/>
      <c r="AL83" s="10"/>
      <c r="AM83" s="15">
        <f>AM81</f>
        <v>23</v>
      </c>
    </row>
    <row r="84" spans="1:39" ht="20.100000000000001" customHeight="1" x14ac:dyDescent="0.25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spans="1:39" ht="20.100000000000001" customHeight="1" x14ac:dyDescent="0.25">
      <c r="B85" s="6" t="s">
        <v>36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1:39" ht="48" customHeight="1" x14ac:dyDescent="0.25">
      <c r="D86" s="20" t="s">
        <v>149</v>
      </c>
      <c r="F86" s="7">
        <v>74</v>
      </c>
      <c r="G86" s="7"/>
      <c r="H86" s="7"/>
      <c r="I86" s="7"/>
      <c r="J86" s="7">
        <v>380</v>
      </c>
      <c r="K86" s="60">
        <v>0</v>
      </c>
      <c r="L86" s="7">
        <v>0</v>
      </c>
      <c r="M86" s="60"/>
      <c r="N86" s="7">
        <f>SUM(J86:L86)</f>
        <v>380</v>
      </c>
      <c r="O86" s="7"/>
      <c r="P86" s="7"/>
      <c r="Q86" s="7"/>
      <c r="R86" s="7">
        <v>0</v>
      </c>
      <c r="S86" s="7">
        <v>14</v>
      </c>
      <c r="T86" s="60"/>
      <c r="U86" s="60">
        <v>3</v>
      </c>
      <c r="V86" s="7">
        <v>0</v>
      </c>
      <c r="W86" s="60">
        <v>6</v>
      </c>
      <c r="X86" s="7">
        <v>0</v>
      </c>
      <c r="Y86" s="7">
        <v>2</v>
      </c>
      <c r="Z86" s="7">
        <v>0</v>
      </c>
      <c r="AA86" s="60">
        <v>0</v>
      </c>
      <c r="AB86" s="7">
        <v>0</v>
      </c>
      <c r="AC86" s="7">
        <v>0</v>
      </c>
      <c r="AD86" s="7"/>
      <c r="AE86" s="7">
        <f>R86+S86+U86+V86+W86+X86+Y86+Z86+AA86+AB86+AC86</f>
        <v>25</v>
      </c>
      <c r="AF86" s="7"/>
      <c r="AG86" s="7"/>
      <c r="AH86" s="7"/>
      <c r="AI86" s="7">
        <f>F86+N86-AE86</f>
        <v>429</v>
      </c>
      <c r="AJ86" s="7"/>
      <c r="AK86" s="7"/>
      <c r="AL86" s="7"/>
      <c r="AM86" s="7">
        <v>105</v>
      </c>
    </row>
    <row r="87" spans="1:39" s="14" customFormat="1" ht="42.75" x14ac:dyDescent="0.25">
      <c r="A87" s="5"/>
      <c r="B87" s="19"/>
      <c r="C87" s="5"/>
      <c r="D87" s="26" t="s">
        <v>150</v>
      </c>
      <c r="E87" s="3"/>
      <c r="F87" s="24">
        <v>233</v>
      </c>
      <c r="G87" s="25"/>
      <c r="H87" s="25"/>
      <c r="I87" s="25"/>
      <c r="J87" s="24">
        <v>1048</v>
      </c>
      <c r="K87" s="24">
        <v>0</v>
      </c>
      <c r="L87" s="24">
        <v>0</v>
      </c>
      <c r="M87" s="25"/>
      <c r="N87" s="24">
        <f>SUM(J87:L87)</f>
        <v>1048</v>
      </c>
      <c r="O87" s="25"/>
      <c r="P87" s="25"/>
      <c r="Q87" s="25"/>
      <c r="R87" s="24">
        <v>0</v>
      </c>
      <c r="S87" s="24">
        <v>11</v>
      </c>
      <c r="T87" s="7"/>
      <c r="U87" s="24">
        <v>98</v>
      </c>
      <c r="V87" s="24">
        <v>0</v>
      </c>
      <c r="W87" s="24">
        <v>33</v>
      </c>
      <c r="X87" s="24">
        <v>0</v>
      </c>
      <c r="Y87" s="24">
        <v>1</v>
      </c>
      <c r="Z87" s="24">
        <v>0</v>
      </c>
      <c r="AA87" s="24">
        <v>0</v>
      </c>
      <c r="AB87" s="24">
        <v>0</v>
      </c>
      <c r="AC87" s="24">
        <v>0</v>
      </c>
      <c r="AD87" s="25"/>
      <c r="AE87" s="24">
        <f>R87+S87+U87+V87+W87+X87+Y87+Z87+AA87+AB87+AC87</f>
        <v>143</v>
      </c>
      <c r="AF87" s="25"/>
      <c r="AG87" s="25"/>
      <c r="AH87" s="25"/>
      <c r="AI87" s="24">
        <f>F87+N87-AE87</f>
        <v>1138</v>
      </c>
      <c r="AJ87" s="25"/>
      <c r="AK87" s="25"/>
      <c r="AL87" s="25"/>
      <c r="AM87" s="24">
        <v>192</v>
      </c>
    </row>
    <row r="88" spans="1:39" s="14" customFormat="1" ht="20.100000000000001" customHeight="1" x14ac:dyDescent="0.25">
      <c r="A88" s="5"/>
      <c r="B88" s="6"/>
      <c r="C88" s="5"/>
      <c r="D88" s="5"/>
      <c r="E88" s="3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</row>
    <row r="89" spans="1:39" s="14" customFormat="1" ht="20.100000000000001" customHeight="1" x14ac:dyDescent="0.25">
      <c r="A89" s="5"/>
      <c r="B89" s="17" t="s">
        <v>35</v>
      </c>
      <c r="C89" s="16"/>
      <c r="D89" s="16"/>
      <c r="E89" s="3"/>
      <c r="F89" s="15">
        <f>SUM(F86:F87)</f>
        <v>307</v>
      </c>
      <c r="G89" s="10"/>
      <c r="H89" s="10"/>
      <c r="I89" s="10"/>
      <c r="J89" s="15">
        <f>SUM(J86:J87)</f>
        <v>1428</v>
      </c>
      <c r="K89" s="15">
        <f>SUM(K86:K87)</f>
        <v>0</v>
      </c>
      <c r="L89" s="15">
        <f>SUM(L86:L87)</f>
        <v>0</v>
      </c>
      <c r="M89" s="10"/>
      <c r="N89" s="15">
        <f>SUM(N86:N87)</f>
        <v>1428</v>
      </c>
      <c r="O89" s="10"/>
      <c r="P89" s="10"/>
      <c r="Q89" s="10"/>
      <c r="R89" s="15">
        <f>SUM(R86:R87)</f>
        <v>0</v>
      </c>
      <c r="S89" s="15">
        <f>SUM(S86:S87)</f>
        <v>25</v>
      </c>
      <c r="T89" s="44"/>
      <c r="U89" s="15">
        <f t="shared" ref="U89:AC89" si="15">SUM(U86:U87)</f>
        <v>101</v>
      </c>
      <c r="V89" s="15">
        <f t="shared" si="15"/>
        <v>0</v>
      </c>
      <c r="W89" s="15">
        <f t="shared" si="15"/>
        <v>39</v>
      </c>
      <c r="X89" s="15">
        <f t="shared" si="15"/>
        <v>0</v>
      </c>
      <c r="Y89" s="15">
        <f t="shared" si="15"/>
        <v>3</v>
      </c>
      <c r="Z89" s="15">
        <f t="shared" si="15"/>
        <v>0</v>
      </c>
      <c r="AA89" s="15">
        <f t="shared" si="15"/>
        <v>0</v>
      </c>
      <c r="AB89" s="15">
        <f t="shared" si="15"/>
        <v>0</v>
      </c>
      <c r="AC89" s="15">
        <f t="shared" si="15"/>
        <v>0</v>
      </c>
      <c r="AD89" s="10"/>
      <c r="AE89" s="15">
        <f>SUM(AE86:AE87)</f>
        <v>168</v>
      </c>
      <c r="AF89" s="10"/>
      <c r="AG89" s="10"/>
      <c r="AH89" s="10"/>
      <c r="AI89" s="15">
        <f>SUM(AI86:AI87)</f>
        <v>1567</v>
      </c>
      <c r="AJ89" s="10"/>
      <c r="AK89" s="10"/>
      <c r="AL89" s="10"/>
      <c r="AM89" s="15">
        <f>SUM(AM86:AM87)</f>
        <v>297</v>
      </c>
    </row>
    <row r="90" spans="1:39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1:39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spans="1:39" ht="42.75" x14ac:dyDescent="0.25">
      <c r="D92" s="20" t="s">
        <v>151</v>
      </c>
      <c r="F92" s="7">
        <v>984</v>
      </c>
      <c r="G92" s="7"/>
      <c r="H92" s="7"/>
      <c r="I92" s="7"/>
      <c r="J92" s="7">
        <v>1210</v>
      </c>
      <c r="K92" s="7">
        <v>0</v>
      </c>
      <c r="L92" s="7">
        <v>0</v>
      </c>
      <c r="M92" s="7"/>
      <c r="N92" s="7">
        <f>SUM(J92:L92)</f>
        <v>1210</v>
      </c>
      <c r="O92" s="7"/>
      <c r="P92" s="7"/>
      <c r="Q92" s="7"/>
      <c r="R92" s="7">
        <v>23</v>
      </c>
      <c r="S92" s="7">
        <v>101</v>
      </c>
      <c r="T92" s="7"/>
      <c r="U92" s="7">
        <v>220</v>
      </c>
      <c r="V92" s="7">
        <v>0</v>
      </c>
      <c r="W92" s="7">
        <v>55</v>
      </c>
      <c r="X92" s="7">
        <v>0</v>
      </c>
      <c r="Y92" s="7">
        <v>20</v>
      </c>
      <c r="Z92" s="7">
        <v>0</v>
      </c>
      <c r="AA92" s="7">
        <v>0</v>
      </c>
      <c r="AB92" s="7">
        <v>0</v>
      </c>
      <c r="AC92" s="7">
        <v>0</v>
      </c>
      <c r="AD92" s="7"/>
      <c r="AE92" s="7">
        <f>R92+S92+U92+V92+W92+X92+Y92+Z92+AA92+AB92+AC92</f>
        <v>419</v>
      </c>
      <c r="AF92" s="7"/>
      <c r="AG92" s="7"/>
      <c r="AH92" s="7"/>
      <c r="AI92" s="7">
        <f>F92+N92-AE92</f>
        <v>1775</v>
      </c>
      <c r="AJ92" s="7"/>
      <c r="AK92" s="7"/>
      <c r="AL92" s="7"/>
      <c r="AM92" s="7">
        <v>108</v>
      </c>
    </row>
    <row r="93" spans="1:39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</row>
    <row r="94" spans="1:39" s="14" customFormat="1" ht="20.100000000000001" customHeight="1" x14ac:dyDescent="0.25">
      <c r="A94" s="5"/>
      <c r="B94" s="17" t="s">
        <v>33</v>
      </c>
      <c r="C94" s="16"/>
      <c r="D94" s="16"/>
      <c r="E94" s="3"/>
      <c r="F94" s="15">
        <f>F92</f>
        <v>984</v>
      </c>
      <c r="G94" s="10"/>
      <c r="H94" s="10"/>
      <c r="I94" s="10"/>
      <c r="J94" s="15">
        <f>J92</f>
        <v>1210</v>
      </c>
      <c r="K94" s="15">
        <f>K92</f>
        <v>0</v>
      </c>
      <c r="L94" s="15">
        <f>L92</f>
        <v>0</v>
      </c>
      <c r="M94" s="10"/>
      <c r="N94" s="15">
        <f>N92</f>
        <v>1210</v>
      </c>
      <c r="O94" s="10"/>
      <c r="P94" s="10"/>
      <c r="Q94" s="10"/>
      <c r="R94" s="15">
        <f>R92</f>
        <v>23</v>
      </c>
      <c r="S94" s="15">
        <f>S92</f>
        <v>101</v>
      </c>
      <c r="T94" s="44"/>
      <c r="U94" s="15">
        <f t="shared" ref="U94:AC94" si="16">U92</f>
        <v>220</v>
      </c>
      <c r="V94" s="15">
        <f t="shared" si="16"/>
        <v>0</v>
      </c>
      <c r="W94" s="15">
        <f t="shared" si="16"/>
        <v>55</v>
      </c>
      <c r="X94" s="15">
        <f t="shared" si="16"/>
        <v>0</v>
      </c>
      <c r="Y94" s="15">
        <f t="shared" si="16"/>
        <v>20</v>
      </c>
      <c r="Z94" s="15">
        <f t="shared" si="16"/>
        <v>0</v>
      </c>
      <c r="AA94" s="15">
        <f t="shared" si="16"/>
        <v>0</v>
      </c>
      <c r="AB94" s="15">
        <f t="shared" si="16"/>
        <v>0</v>
      </c>
      <c r="AC94" s="15">
        <f t="shared" si="16"/>
        <v>0</v>
      </c>
      <c r="AD94" s="10"/>
      <c r="AE94" s="15">
        <f>AE92</f>
        <v>419</v>
      </c>
      <c r="AF94" s="10"/>
      <c r="AG94" s="10"/>
      <c r="AH94" s="10"/>
      <c r="AI94" s="15">
        <f>AI92</f>
        <v>1775</v>
      </c>
      <c r="AJ94" s="10"/>
      <c r="AK94" s="10"/>
      <c r="AL94" s="10"/>
      <c r="AM94" s="15">
        <f>AM92</f>
        <v>108</v>
      </c>
    </row>
    <row r="95" spans="1:39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1:39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1:39" ht="42.75" x14ac:dyDescent="0.25">
      <c r="D97" s="20" t="s">
        <v>152</v>
      </c>
      <c r="F97" s="7">
        <v>305</v>
      </c>
      <c r="G97" s="7"/>
      <c r="H97" s="7"/>
      <c r="I97" s="7"/>
      <c r="J97" s="7">
        <v>1188</v>
      </c>
      <c r="K97" s="7">
        <v>0</v>
      </c>
      <c r="L97" s="7">
        <v>0</v>
      </c>
      <c r="M97" s="7"/>
      <c r="N97" s="7">
        <f>SUM(J97:L97)</f>
        <v>1188</v>
      </c>
      <c r="O97" s="7"/>
      <c r="P97" s="7"/>
      <c r="Q97" s="7"/>
      <c r="R97" s="7">
        <v>6</v>
      </c>
      <c r="S97" s="7">
        <v>72</v>
      </c>
      <c r="T97" s="7"/>
      <c r="U97" s="7">
        <v>243</v>
      </c>
      <c r="V97" s="7">
        <v>5</v>
      </c>
      <c r="W97" s="7">
        <v>34</v>
      </c>
      <c r="X97" s="7">
        <v>0</v>
      </c>
      <c r="Y97" s="7">
        <v>14</v>
      </c>
      <c r="Z97" s="7">
        <v>0</v>
      </c>
      <c r="AA97" s="7">
        <v>0</v>
      </c>
      <c r="AB97" s="7">
        <v>0</v>
      </c>
      <c r="AC97" s="7">
        <v>0</v>
      </c>
      <c r="AD97" s="7"/>
      <c r="AE97" s="7">
        <f>R97+S97+U97+V97+W97+X97+Y97+Z97+AA97+AB97+AC97</f>
        <v>374</v>
      </c>
      <c r="AF97" s="7"/>
      <c r="AG97" s="7"/>
      <c r="AH97" s="7"/>
      <c r="AI97" s="7">
        <f>F97+N97-AE97</f>
        <v>1119</v>
      </c>
      <c r="AJ97" s="7"/>
      <c r="AK97" s="7"/>
      <c r="AL97" s="7"/>
      <c r="AM97" s="7">
        <v>127</v>
      </c>
    </row>
    <row r="98" spans="1:39" s="14" customFormat="1" ht="20.100000000000001" customHeight="1" x14ac:dyDescent="0.25">
      <c r="A98" s="5"/>
      <c r="B98" s="6"/>
      <c r="C98" s="5"/>
      <c r="D98" s="5"/>
      <c r="E98" s="3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</row>
    <row r="99" spans="1:39" s="14" customFormat="1" ht="20.100000000000001" customHeight="1" x14ac:dyDescent="0.25">
      <c r="A99" s="5"/>
      <c r="B99" s="17" t="s">
        <v>31</v>
      </c>
      <c r="C99" s="16"/>
      <c r="D99" s="16"/>
      <c r="E99" s="3"/>
      <c r="F99" s="15">
        <f>F97</f>
        <v>305</v>
      </c>
      <c r="G99" s="10"/>
      <c r="H99" s="10"/>
      <c r="I99" s="10"/>
      <c r="J99" s="15">
        <f>J97</f>
        <v>1188</v>
      </c>
      <c r="K99" s="15">
        <f>K97</f>
        <v>0</v>
      </c>
      <c r="L99" s="15">
        <f>L97</f>
        <v>0</v>
      </c>
      <c r="M99" s="10"/>
      <c r="N99" s="15">
        <f>N97</f>
        <v>1188</v>
      </c>
      <c r="O99" s="10"/>
      <c r="P99" s="10"/>
      <c r="Q99" s="10"/>
      <c r="R99" s="15">
        <f>R97</f>
        <v>6</v>
      </c>
      <c r="S99" s="15">
        <f>S97</f>
        <v>72</v>
      </c>
      <c r="T99" s="44"/>
      <c r="U99" s="15">
        <f t="shared" ref="U99:AC99" si="17">U97</f>
        <v>243</v>
      </c>
      <c r="V99" s="15">
        <f t="shared" si="17"/>
        <v>5</v>
      </c>
      <c r="W99" s="15">
        <f t="shared" si="17"/>
        <v>34</v>
      </c>
      <c r="X99" s="15">
        <f t="shared" si="17"/>
        <v>0</v>
      </c>
      <c r="Y99" s="15">
        <f t="shared" si="17"/>
        <v>14</v>
      </c>
      <c r="Z99" s="15">
        <f t="shared" si="17"/>
        <v>0</v>
      </c>
      <c r="AA99" s="15">
        <f t="shared" si="17"/>
        <v>0</v>
      </c>
      <c r="AB99" s="15">
        <f t="shared" si="17"/>
        <v>0</v>
      </c>
      <c r="AC99" s="15">
        <f t="shared" si="17"/>
        <v>0</v>
      </c>
      <c r="AD99" s="10"/>
      <c r="AE99" s="15">
        <f>AE97</f>
        <v>374</v>
      </c>
      <c r="AF99" s="10"/>
      <c r="AG99" s="10"/>
      <c r="AH99" s="10"/>
      <c r="AI99" s="15">
        <f>AI97</f>
        <v>1119</v>
      </c>
      <c r="AJ99" s="10"/>
      <c r="AK99" s="10"/>
      <c r="AL99" s="10"/>
      <c r="AM99" s="15">
        <f>AM97</f>
        <v>127</v>
      </c>
    </row>
    <row r="100" spans="1:39" ht="20.100000000000001" customHeight="1" x14ac:dyDescent="0.25"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1:39" ht="20.100000000000001" customHeight="1" x14ac:dyDescent="0.25">
      <c r="B101" s="6" t="s">
        <v>30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1:39" ht="42.75" x14ac:dyDescent="0.25">
      <c r="D102" s="20" t="s">
        <v>153</v>
      </c>
      <c r="F102" s="7">
        <v>132</v>
      </c>
      <c r="G102" s="7"/>
      <c r="H102" s="7"/>
      <c r="I102" s="7"/>
      <c r="J102" s="7">
        <v>347</v>
      </c>
      <c r="K102" s="7">
        <v>0</v>
      </c>
      <c r="L102" s="7">
        <v>0</v>
      </c>
      <c r="M102" s="7"/>
      <c r="N102" s="7">
        <f>SUM(J102:L102)</f>
        <v>347</v>
      </c>
      <c r="O102" s="7"/>
      <c r="P102" s="7"/>
      <c r="Q102" s="7"/>
      <c r="R102" s="7">
        <v>4</v>
      </c>
      <c r="S102" s="7">
        <v>49</v>
      </c>
      <c r="T102" s="7"/>
      <c r="U102" s="7">
        <v>39</v>
      </c>
      <c r="V102" s="7">
        <v>0</v>
      </c>
      <c r="W102" s="7">
        <v>20</v>
      </c>
      <c r="X102" s="7">
        <v>0</v>
      </c>
      <c r="Y102" s="7">
        <v>14</v>
      </c>
      <c r="Z102" s="7">
        <v>0</v>
      </c>
      <c r="AA102" s="7">
        <v>0</v>
      </c>
      <c r="AB102" s="7">
        <v>0</v>
      </c>
      <c r="AC102" s="7">
        <v>0</v>
      </c>
      <c r="AD102" s="7"/>
      <c r="AE102" s="7">
        <f>R102+S102+U102+V102+W102+X102+Y102+Z102+AA102+AB102+AC102</f>
        <v>126</v>
      </c>
      <c r="AF102" s="7"/>
      <c r="AG102" s="7"/>
      <c r="AH102" s="7"/>
      <c r="AI102" s="7">
        <f>F102+N102-AE102</f>
        <v>353</v>
      </c>
      <c r="AJ102" s="7"/>
      <c r="AK102" s="7"/>
      <c r="AL102" s="7"/>
      <c r="AM102" s="7">
        <v>25</v>
      </c>
    </row>
    <row r="103" spans="1:39" s="14" customFormat="1" ht="20.100000000000001" customHeight="1" x14ac:dyDescent="0.25">
      <c r="A103" s="5"/>
      <c r="B103" s="6"/>
      <c r="C103" s="5"/>
      <c r="D103" s="5"/>
      <c r="E103" s="3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</row>
    <row r="104" spans="1:39" s="14" customFormat="1" ht="20.100000000000001" customHeight="1" x14ac:dyDescent="0.25">
      <c r="A104" s="5"/>
      <c r="B104" s="17" t="s">
        <v>29</v>
      </c>
      <c r="C104" s="16"/>
      <c r="D104" s="16"/>
      <c r="E104" s="3"/>
      <c r="F104" s="15">
        <f>F102</f>
        <v>132</v>
      </c>
      <c r="G104" s="10"/>
      <c r="H104" s="10"/>
      <c r="I104" s="10"/>
      <c r="J104" s="15">
        <f>J102</f>
        <v>347</v>
      </c>
      <c r="K104" s="15">
        <f>K102</f>
        <v>0</v>
      </c>
      <c r="L104" s="15">
        <f>L102</f>
        <v>0</v>
      </c>
      <c r="M104" s="10"/>
      <c r="N104" s="15">
        <f>N102</f>
        <v>347</v>
      </c>
      <c r="O104" s="10"/>
      <c r="P104" s="10"/>
      <c r="Q104" s="10"/>
      <c r="R104" s="15">
        <f>R102</f>
        <v>4</v>
      </c>
      <c r="S104" s="15">
        <f>S102</f>
        <v>49</v>
      </c>
      <c r="T104" s="44"/>
      <c r="U104" s="15">
        <f t="shared" ref="U104:AC104" si="18">U102</f>
        <v>39</v>
      </c>
      <c r="V104" s="15">
        <f t="shared" si="18"/>
        <v>0</v>
      </c>
      <c r="W104" s="15">
        <f t="shared" si="18"/>
        <v>20</v>
      </c>
      <c r="X104" s="15">
        <f t="shared" si="18"/>
        <v>0</v>
      </c>
      <c r="Y104" s="15">
        <f t="shared" si="18"/>
        <v>14</v>
      </c>
      <c r="Z104" s="15">
        <f t="shared" si="18"/>
        <v>0</v>
      </c>
      <c r="AA104" s="15">
        <f t="shared" si="18"/>
        <v>0</v>
      </c>
      <c r="AB104" s="15">
        <f t="shared" si="18"/>
        <v>0</v>
      </c>
      <c r="AC104" s="15">
        <f t="shared" si="18"/>
        <v>0</v>
      </c>
      <c r="AD104" s="10"/>
      <c r="AE104" s="15">
        <f>AE102</f>
        <v>126</v>
      </c>
      <c r="AF104" s="10"/>
      <c r="AG104" s="10"/>
      <c r="AH104" s="10"/>
      <c r="AI104" s="15">
        <f>AI102</f>
        <v>353</v>
      </c>
      <c r="AJ104" s="10"/>
      <c r="AK104" s="10"/>
      <c r="AL104" s="10"/>
      <c r="AM104" s="15">
        <f>AM102</f>
        <v>25</v>
      </c>
    </row>
    <row r="105" spans="1:39" ht="20.100000000000001" customHeight="1" x14ac:dyDescent="0.25"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ht="20.100000000000001" customHeight="1" x14ac:dyDescent="0.25">
      <c r="B106" s="6" t="s">
        <v>28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1:39" ht="53.25" customHeight="1" x14ac:dyDescent="0.25">
      <c r="D107" s="20" t="s">
        <v>154</v>
      </c>
      <c r="F107" s="7">
        <v>50</v>
      </c>
      <c r="G107" s="7"/>
      <c r="H107" s="7"/>
      <c r="I107" s="7"/>
      <c r="J107" s="7">
        <v>142</v>
      </c>
      <c r="K107" s="60">
        <v>0</v>
      </c>
      <c r="L107" s="7">
        <v>0</v>
      </c>
      <c r="M107" s="60"/>
      <c r="N107" s="7">
        <f>SUM(J107:L107)</f>
        <v>142</v>
      </c>
      <c r="O107" s="7"/>
      <c r="P107" s="7"/>
      <c r="Q107" s="7"/>
      <c r="R107" s="7">
        <v>0</v>
      </c>
      <c r="S107" s="7">
        <v>0</v>
      </c>
      <c r="T107" s="60"/>
      <c r="U107" s="60">
        <v>3</v>
      </c>
      <c r="V107" s="7">
        <v>2</v>
      </c>
      <c r="W107" s="60">
        <v>11</v>
      </c>
      <c r="X107" s="7">
        <v>0</v>
      </c>
      <c r="Y107" s="7">
        <v>1</v>
      </c>
      <c r="Z107" s="7">
        <v>0</v>
      </c>
      <c r="AA107" s="60">
        <v>0</v>
      </c>
      <c r="AB107" s="7">
        <v>0</v>
      </c>
      <c r="AC107" s="7">
        <v>0</v>
      </c>
      <c r="AD107" s="7"/>
      <c r="AE107" s="7">
        <f>R107+S107+U107+V107+W107+X107+Y107+Z107+AA107+AB107+AC107</f>
        <v>17</v>
      </c>
      <c r="AF107" s="7"/>
      <c r="AG107" s="7"/>
      <c r="AH107" s="7"/>
      <c r="AI107" s="7">
        <f>F107+N107-AE107</f>
        <v>175</v>
      </c>
      <c r="AJ107" s="7"/>
      <c r="AK107" s="7"/>
      <c r="AL107" s="7"/>
      <c r="AM107" s="7">
        <v>22</v>
      </c>
    </row>
    <row r="108" spans="1:39" s="14" customFormat="1" ht="42.75" x14ac:dyDescent="0.25">
      <c r="A108" s="5"/>
      <c r="B108" s="19"/>
      <c r="C108" s="5"/>
      <c r="D108" s="26" t="s">
        <v>155</v>
      </c>
      <c r="E108" s="3"/>
      <c r="F108" s="24">
        <v>66</v>
      </c>
      <c r="G108" s="25"/>
      <c r="H108" s="25"/>
      <c r="I108" s="25"/>
      <c r="J108" s="24">
        <v>218</v>
      </c>
      <c r="K108" s="24">
        <v>0</v>
      </c>
      <c r="L108" s="24">
        <v>0</v>
      </c>
      <c r="M108" s="25"/>
      <c r="N108" s="24">
        <f>SUM(J108:L108)</f>
        <v>218</v>
      </c>
      <c r="O108" s="25"/>
      <c r="P108" s="25"/>
      <c r="Q108" s="25"/>
      <c r="R108" s="24">
        <v>0</v>
      </c>
      <c r="S108" s="24">
        <v>0</v>
      </c>
      <c r="T108" s="7"/>
      <c r="U108" s="24">
        <v>19</v>
      </c>
      <c r="V108" s="24">
        <v>1</v>
      </c>
      <c r="W108" s="24">
        <v>7</v>
      </c>
      <c r="X108" s="24">
        <v>0</v>
      </c>
      <c r="Y108" s="24">
        <v>2</v>
      </c>
      <c r="Z108" s="24">
        <v>0</v>
      </c>
      <c r="AA108" s="24">
        <v>0</v>
      </c>
      <c r="AB108" s="24">
        <v>0</v>
      </c>
      <c r="AC108" s="24">
        <v>0</v>
      </c>
      <c r="AD108" s="25"/>
      <c r="AE108" s="24">
        <f>R108+S108+U108+V108+W108+X108+Y108+Z108+AA108+AB108+AC108</f>
        <v>29</v>
      </c>
      <c r="AF108" s="25"/>
      <c r="AG108" s="25"/>
      <c r="AH108" s="25"/>
      <c r="AI108" s="24">
        <f>F108+N108-AE108</f>
        <v>255</v>
      </c>
      <c r="AJ108" s="25"/>
      <c r="AK108" s="25"/>
      <c r="AL108" s="25"/>
      <c r="AM108" s="24">
        <v>41</v>
      </c>
    </row>
    <row r="109" spans="1:39" s="14" customFormat="1" ht="20.100000000000001" customHeight="1" x14ac:dyDescent="0.25">
      <c r="A109" s="5"/>
      <c r="B109" s="6"/>
      <c r="C109" s="5"/>
      <c r="D109" s="5"/>
      <c r="E109" s="3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</row>
    <row r="110" spans="1:39" s="14" customFormat="1" ht="20.100000000000001" customHeight="1" x14ac:dyDescent="0.25">
      <c r="A110" s="5"/>
      <c r="B110" s="17" t="s">
        <v>27</v>
      </c>
      <c r="C110" s="16"/>
      <c r="D110" s="16"/>
      <c r="E110" s="3"/>
      <c r="F110" s="15">
        <f>SUM(F107:F108)</f>
        <v>116</v>
      </c>
      <c r="G110" s="10"/>
      <c r="H110" s="10"/>
      <c r="I110" s="10"/>
      <c r="J110" s="15">
        <f>SUM(J107:J108)</f>
        <v>360</v>
      </c>
      <c r="K110" s="15">
        <f>SUM(K107:K108)</f>
        <v>0</v>
      </c>
      <c r="L110" s="15">
        <f>SUM(L107:L108)</f>
        <v>0</v>
      </c>
      <c r="M110" s="10"/>
      <c r="N110" s="15">
        <f>SUM(N107:N108)</f>
        <v>360</v>
      </c>
      <c r="O110" s="10"/>
      <c r="P110" s="10"/>
      <c r="Q110" s="10"/>
      <c r="R110" s="15">
        <f>SUM(R107:R108)</f>
        <v>0</v>
      </c>
      <c r="S110" s="15">
        <f>SUM(S107:S108)</f>
        <v>0</v>
      </c>
      <c r="T110" s="44"/>
      <c r="U110" s="15">
        <f t="shared" ref="U110:AC110" si="19">SUM(U107:U108)</f>
        <v>22</v>
      </c>
      <c r="V110" s="15">
        <f t="shared" si="19"/>
        <v>3</v>
      </c>
      <c r="W110" s="15">
        <f t="shared" si="19"/>
        <v>18</v>
      </c>
      <c r="X110" s="15">
        <f t="shared" si="19"/>
        <v>0</v>
      </c>
      <c r="Y110" s="15">
        <f t="shared" si="19"/>
        <v>3</v>
      </c>
      <c r="Z110" s="15">
        <f t="shared" si="19"/>
        <v>0</v>
      </c>
      <c r="AA110" s="15">
        <f t="shared" si="19"/>
        <v>0</v>
      </c>
      <c r="AB110" s="15">
        <f t="shared" si="19"/>
        <v>0</v>
      </c>
      <c r="AC110" s="15">
        <f t="shared" si="19"/>
        <v>0</v>
      </c>
      <c r="AD110" s="10"/>
      <c r="AE110" s="15">
        <f>SUM(AE107:AE108)</f>
        <v>46</v>
      </c>
      <c r="AF110" s="10"/>
      <c r="AG110" s="10"/>
      <c r="AH110" s="10"/>
      <c r="AI110" s="15">
        <f>SUM(AI107:AI108)</f>
        <v>430</v>
      </c>
      <c r="AJ110" s="10"/>
      <c r="AK110" s="10"/>
      <c r="AL110" s="10"/>
      <c r="AM110" s="15">
        <f>SUM(AM107:AM108)</f>
        <v>63</v>
      </c>
    </row>
    <row r="111" spans="1:39" ht="20.100000000000001" customHeight="1" x14ac:dyDescent="0.25"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1:39" ht="20.100000000000001" customHeight="1" x14ac:dyDescent="0.25">
      <c r="B112" s="6" t="s">
        <v>26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1:39" ht="42.75" x14ac:dyDescent="0.25">
      <c r="D113" s="20" t="s">
        <v>156</v>
      </c>
      <c r="F113" s="7">
        <v>82</v>
      </c>
      <c r="G113" s="7"/>
      <c r="H113" s="7"/>
      <c r="I113" s="7"/>
      <c r="J113" s="7">
        <v>151</v>
      </c>
      <c r="K113" s="7">
        <v>0</v>
      </c>
      <c r="L113" s="7">
        <v>0</v>
      </c>
      <c r="M113" s="7"/>
      <c r="N113" s="7">
        <f>SUM(J113:L113)</f>
        <v>151</v>
      </c>
      <c r="O113" s="7"/>
      <c r="P113" s="7"/>
      <c r="Q113" s="7"/>
      <c r="R113" s="7">
        <v>0</v>
      </c>
      <c r="S113" s="7">
        <v>20</v>
      </c>
      <c r="T113" s="7"/>
      <c r="U113" s="7">
        <v>53</v>
      </c>
      <c r="V113" s="7">
        <v>3</v>
      </c>
      <c r="W113" s="7">
        <v>12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/>
      <c r="AE113" s="7">
        <f>R113+S113+U113+V113+W113+X113+Y113+Z113+AA113+AB113+AC113</f>
        <v>88</v>
      </c>
      <c r="AF113" s="7"/>
      <c r="AG113" s="7"/>
      <c r="AH113" s="7"/>
      <c r="AI113" s="7">
        <f>F113+N113-AE113</f>
        <v>145</v>
      </c>
      <c r="AJ113" s="7"/>
      <c r="AK113" s="7"/>
      <c r="AL113" s="7"/>
      <c r="AM113" s="7">
        <v>31</v>
      </c>
    </row>
    <row r="114" spans="1:39" s="14" customFormat="1" ht="20.100000000000001" customHeight="1" x14ac:dyDescent="0.25">
      <c r="A114" s="5"/>
      <c r="B114" s="6"/>
      <c r="C114" s="5"/>
      <c r="D114" s="5"/>
      <c r="E114" s="3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</row>
    <row r="115" spans="1:39" s="14" customFormat="1" ht="20.100000000000001" customHeight="1" x14ac:dyDescent="0.25">
      <c r="A115" s="5"/>
      <c r="B115" s="17" t="s">
        <v>25</v>
      </c>
      <c r="C115" s="16"/>
      <c r="D115" s="16"/>
      <c r="E115" s="3"/>
      <c r="F115" s="15">
        <f>F113</f>
        <v>82</v>
      </c>
      <c r="G115" s="10"/>
      <c r="H115" s="10"/>
      <c r="I115" s="10"/>
      <c r="J115" s="15">
        <f>J113</f>
        <v>151</v>
      </c>
      <c r="K115" s="15">
        <f>K113</f>
        <v>0</v>
      </c>
      <c r="L115" s="15">
        <f>L113</f>
        <v>0</v>
      </c>
      <c r="M115" s="10"/>
      <c r="N115" s="15">
        <f>N113</f>
        <v>151</v>
      </c>
      <c r="O115" s="10"/>
      <c r="P115" s="10"/>
      <c r="Q115" s="10"/>
      <c r="R115" s="15">
        <f>R113</f>
        <v>0</v>
      </c>
      <c r="S115" s="15">
        <f>S113</f>
        <v>20</v>
      </c>
      <c r="T115" s="44"/>
      <c r="U115" s="15">
        <f t="shared" ref="U115:AC115" si="20">U113</f>
        <v>53</v>
      </c>
      <c r="V115" s="15">
        <f t="shared" si="20"/>
        <v>3</v>
      </c>
      <c r="W115" s="15">
        <f t="shared" si="20"/>
        <v>12</v>
      </c>
      <c r="X115" s="15">
        <f t="shared" si="20"/>
        <v>0</v>
      </c>
      <c r="Y115" s="15">
        <f t="shared" si="20"/>
        <v>0</v>
      </c>
      <c r="Z115" s="15">
        <f t="shared" si="20"/>
        <v>0</v>
      </c>
      <c r="AA115" s="15">
        <f t="shared" si="20"/>
        <v>0</v>
      </c>
      <c r="AB115" s="15">
        <f t="shared" si="20"/>
        <v>0</v>
      </c>
      <c r="AC115" s="15">
        <f t="shared" si="20"/>
        <v>0</v>
      </c>
      <c r="AD115" s="10"/>
      <c r="AE115" s="15">
        <f>AE113</f>
        <v>88</v>
      </c>
      <c r="AF115" s="10"/>
      <c r="AG115" s="10"/>
      <c r="AH115" s="10"/>
      <c r="AI115" s="15">
        <f>AI113</f>
        <v>145</v>
      </c>
      <c r="AJ115" s="10"/>
      <c r="AK115" s="10"/>
      <c r="AL115" s="10"/>
      <c r="AM115" s="15">
        <f>AM113</f>
        <v>31</v>
      </c>
    </row>
    <row r="116" spans="1:39" ht="20.100000000000001" customHeight="1" x14ac:dyDescent="0.25"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1:39" ht="20.100000000000001" customHeight="1" x14ac:dyDescent="0.25">
      <c r="B117" s="6" t="s">
        <v>24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1:39" ht="42.75" x14ac:dyDescent="0.25">
      <c r="D118" s="20" t="s">
        <v>157</v>
      </c>
      <c r="F118" s="7">
        <v>147</v>
      </c>
      <c r="G118" s="7"/>
      <c r="H118" s="7"/>
      <c r="I118" s="7"/>
      <c r="J118" s="7">
        <v>371</v>
      </c>
      <c r="K118" s="7">
        <v>0</v>
      </c>
      <c r="L118" s="7">
        <v>0</v>
      </c>
      <c r="M118" s="7"/>
      <c r="N118" s="7">
        <f>SUM(J118:L118)</f>
        <v>371</v>
      </c>
      <c r="O118" s="7"/>
      <c r="P118" s="7"/>
      <c r="Q118" s="7"/>
      <c r="R118" s="7">
        <v>1</v>
      </c>
      <c r="S118" s="7">
        <v>8</v>
      </c>
      <c r="T118" s="7"/>
      <c r="U118" s="7">
        <v>4</v>
      </c>
      <c r="V118" s="7">
        <v>4</v>
      </c>
      <c r="W118" s="7">
        <v>4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/>
      <c r="AE118" s="7">
        <f>R118+S118+U118+V118+W118+X118+Y118+Z118+AA118+AB118+AC118</f>
        <v>21</v>
      </c>
      <c r="AF118" s="7"/>
      <c r="AG118" s="7"/>
      <c r="AH118" s="7"/>
      <c r="AI118" s="7">
        <f>F118+N118-AE118</f>
        <v>497</v>
      </c>
      <c r="AJ118" s="7"/>
      <c r="AK118" s="7"/>
      <c r="AL118" s="7"/>
      <c r="AM118" s="7">
        <v>60</v>
      </c>
    </row>
    <row r="119" spans="1:39" s="14" customFormat="1" ht="20.100000000000001" customHeight="1" x14ac:dyDescent="0.25">
      <c r="A119" s="5"/>
      <c r="B119" s="6"/>
      <c r="C119" s="5"/>
      <c r="D119" s="5"/>
      <c r="E119" s="3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</row>
    <row r="120" spans="1:39" s="14" customFormat="1" ht="20.100000000000001" customHeight="1" x14ac:dyDescent="0.25">
      <c r="A120" s="5"/>
      <c r="B120" s="17" t="s">
        <v>23</v>
      </c>
      <c r="C120" s="16"/>
      <c r="D120" s="16"/>
      <c r="E120" s="3"/>
      <c r="F120" s="15">
        <f>F118</f>
        <v>147</v>
      </c>
      <c r="G120" s="10"/>
      <c r="H120" s="10"/>
      <c r="I120" s="10"/>
      <c r="J120" s="15">
        <f>J118</f>
        <v>371</v>
      </c>
      <c r="K120" s="15">
        <f>K118</f>
        <v>0</v>
      </c>
      <c r="L120" s="15">
        <f>L118</f>
        <v>0</v>
      </c>
      <c r="M120" s="10"/>
      <c r="N120" s="15">
        <f>N118</f>
        <v>371</v>
      </c>
      <c r="O120" s="10"/>
      <c r="P120" s="10"/>
      <c r="Q120" s="10"/>
      <c r="R120" s="15">
        <f>R118</f>
        <v>1</v>
      </c>
      <c r="S120" s="15">
        <f>S118</f>
        <v>8</v>
      </c>
      <c r="T120" s="44"/>
      <c r="U120" s="15">
        <f t="shared" ref="U120:AC120" si="21">U118</f>
        <v>4</v>
      </c>
      <c r="V120" s="15">
        <f t="shared" si="21"/>
        <v>4</v>
      </c>
      <c r="W120" s="15">
        <f t="shared" si="21"/>
        <v>4</v>
      </c>
      <c r="X120" s="15">
        <f t="shared" si="21"/>
        <v>0</v>
      </c>
      <c r="Y120" s="15">
        <f t="shared" si="21"/>
        <v>0</v>
      </c>
      <c r="Z120" s="15">
        <f t="shared" si="21"/>
        <v>0</v>
      </c>
      <c r="AA120" s="15">
        <f t="shared" si="21"/>
        <v>0</v>
      </c>
      <c r="AB120" s="15">
        <f t="shared" si="21"/>
        <v>0</v>
      </c>
      <c r="AC120" s="15">
        <f t="shared" si="21"/>
        <v>0</v>
      </c>
      <c r="AD120" s="10"/>
      <c r="AE120" s="15">
        <f>AE118</f>
        <v>21</v>
      </c>
      <c r="AF120" s="10"/>
      <c r="AG120" s="10"/>
      <c r="AH120" s="10"/>
      <c r="AI120" s="15">
        <f>AI118</f>
        <v>497</v>
      </c>
      <c r="AJ120" s="10"/>
      <c r="AK120" s="10"/>
      <c r="AL120" s="10"/>
      <c r="AM120" s="15">
        <f>AM118</f>
        <v>60</v>
      </c>
    </row>
    <row r="121" spans="1:39" ht="20.100000000000001" customHeight="1" x14ac:dyDescent="0.25"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1:39" ht="20.100000000000001" customHeight="1" x14ac:dyDescent="0.25">
      <c r="B122" s="6" t="s">
        <v>22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1:39" ht="42.75" x14ac:dyDescent="0.25">
      <c r="D123" s="20" t="s">
        <v>158</v>
      </c>
      <c r="F123" s="7">
        <v>135</v>
      </c>
      <c r="G123" s="7"/>
      <c r="H123" s="7"/>
      <c r="I123" s="7"/>
      <c r="J123" s="7">
        <v>316</v>
      </c>
      <c r="K123" s="7">
        <v>0</v>
      </c>
      <c r="L123" s="7">
        <v>0</v>
      </c>
      <c r="M123" s="7"/>
      <c r="N123" s="7">
        <f>SUM(J123:L123)</f>
        <v>316</v>
      </c>
      <c r="O123" s="7"/>
      <c r="P123" s="7"/>
      <c r="Q123" s="7"/>
      <c r="R123" s="7">
        <v>0</v>
      </c>
      <c r="S123" s="7">
        <v>75</v>
      </c>
      <c r="T123" s="7"/>
      <c r="U123" s="7">
        <v>97</v>
      </c>
      <c r="V123" s="7">
        <v>1</v>
      </c>
      <c r="W123" s="7">
        <v>16</v>
      </c>
      <c r="X123" s="7">
        <v>0</v>
      </c>
      <c r="Y123" s="7">
        <v>1</v>
      </c>
      <c r="Z123" s="7">
        <v>0</v>
      </c>
      <c r="AA123" s="7">
        <v>0</v>
      </c>
      <c r="AB123" s="7">
        <v>0</v>
      </c>
      <c r="AC123" s="7">
        <v>0</v>
      </c>
      <c r="AD123" s="7"/>
      <c r="AE123" s="7">
        <f>R123+S123+U123+V123+W123+X123+Y123+Z123+AA123+AB123+AC123</f>
        <v>190</v>
      </c>
      <c r="AF123" s="7"/>
      <c r="AG123" s="7"/>
      <c r="AH123" s="7"/>
      <c r="AI123" s="7">
        <f>F123+N123-AE123</f>
        <v>261</v>
      </c>
      <c r="AJ123" s="7"/>
      <c r="AK123" s="7"/>
      <c r="AL123" s="7"/>
      <c r="AM123" s="7">
        <v>49</v>
      </c>
    </row>
    <row r="124" spans="1:39" ht="20.100000000000001" customHeight="1" x14ac:dyDescent="0.25">
      <c r="C124" s="23"/>
      <c r="D124" s="23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18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</row>
    <row r="125" spans="1:39" s="14" customFormat="1" ht="20.100000000000001" customHeight="1" x14ac:dyDescent="0.25">
      <c r="A125" s="5"/>
      <c r="B125" s="17" t="s">
        <v>21</v>
      </c>
      <c r="C125" s="16"/>
      <c r="D125" s="16"/>
      <c r="E125" s="3"/>
      <c r="F125" s="15">
        <f>F123</f>
        <v>135</v>
      </c>
      <c r="G125" s="10"/>
      <c r="H125" s="10"/>
      <c r="I125" s="10"/>
      <c r="J125" s="15">
        <f>J123</f>
        <v>316</v>
      </c>
      <c r="K125" s="15">
        <f>K123</f>
        <v>0</v>
      </c>
      <c r="L125" s="15">
        <f>L123</f>
        <v>0</v>
      </c>
      <c r="M125" s="10"/>
      <c r="N125" s="15">
        <f>N123</f>
        <v>316</v>
      </c>
      <c r="O125" s="10"/>
      <c r="P125" s="10"/>
      <c r="Q125" s="10"/>
      <c r="R125" s="15">
        <f>R123</f>
        <v>0</v>
      </c>
      <c r="S125" s="15">
        <f>S123</f>
        <v>75</v>
      </c>
      <c r="T125" s="44"/>
      <c r="U125" s="15">
        <f t="shared" ref="U125:AC125" si="22">U123</f>
        <v>97</v>
      </c>
      <c r="V125" s="15">
        <f t="shared" si="22"/>
        <v>1</v>
      </c>
      <c r="W125" s="15">
        <f t="shared" si="22"/>
        <v>16</v>
      </c>
      <c r="X125" s="15">
        <f t="shared" si="22"/>
        <v>0</v>
      </c>
      <c r="Y125" s="15">
        <f t="shared" si="22"/>
        <v>1</v>
      </c>
      <c r="Z125" s="15">
        <f t="shared" si="22"/>
        <v>0</v>
      </c>
      <c r="AA125" s="15">
        <f t="shared" si="22"/>
        <v>0</v>
      </c>
      <c r="AB125" s="15">
        <f t="shared" si="22"/>
        <v>0</v>
      </c>
      <c r="AC125" s="15">
        <f t="shared" si="22"/>
        <v>0</v>
      </c>
      <c r="AD125" s="10"/>
      <c r="AE125" s="15">
        <f>AE123</f>
        <v>190</v>
      </c>
      <c r="AF125" s="10"/>
      <c r="AG125" s="10"/>
      <c r="AH125" s="10"/>
      <c r="AI125" s="15">
        <f>AI123</f>
        <v>261</v>
      </c>
      <c r="AJ125" s="10"/>
      <c r="AK125" s="10"/>
      <c r="AL125" s="10"/>
      <c r="AM125" s="15">
        <f>AM123</f>
        <v>49</v>
      </c>
    </row>
    <row r="126" spans="1:39" ht="20.100000000000001" customHeight="1" x14ac:dyDescent="0.25"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1:39" ht="20.100000000000001" customHeight="1" x14ac:dyDescent="0.25">
      <c r="B127" s="6" t="s">
        <v>20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1:39" ht="42.75" x14ac:dyDescent="0.25">
      <c r="D128" s="20" t="s">
        <v>159</v>
      </c>
      <c r="F128" s="7">
        <v>118</v>
      </c>
      <c r="G128" s="7"/>
      <c r="H128" s="7"/>
      <c r="I128" s="7"/>
      <c r="J128" s="7">
        <v>200</v>
      </c>
      <c r="K128" s="7">
        <v>0</v>
      </c>
      <c r="L128" s="7">
        <v>0</v>
      </c>
      <c r="M128" s="7"/>
      <c r="N128" s="7">
        <f>SUM(J128:L128)</f>
        <v>200</v>
      </c>
      <c r="O128" s="7"/>
      <c r="P128" s="7"/>
      <c r="Q128" s="7"/>
      <c r="R128" s="7">
        <v>1</v>
      </c>
      <c r="S128" s="7">
        <v>19</v>
      </c>
      <c r="T128" s="7"/>
      <c r="U128" s="7">
        <v>119</v>
      </c>
      <c r="V128" s="7">
        <v>3</v>
      </c>
      <c r="W128" s="7">
        <v>5</v>
      </c>
      <c r="X128" s="7">
        <v>0</v>
      </c>
      <c r="Y128" s="7">
        <v>2</v>
      </c>
      <c r="Z128" s="7">
        <v>1</v>
      </c>
      <c r="AA128" s="7">
        <v>0</v>
      </c>
      <c r="AB128" s="7">
        <v>0</v>
      </c>
      <c r="AC128" s="7">
        <v>0</v>
      </c>
      <c r="AD128" s="7"/>
      <c r="AE128" s="7">
        <f>R128+S128+U128+V128+W128+X128+Y128+Z128+AA128+AB128+AC128</f>
        <v>150</v>
      </c>
      <c r="AF128" s="7"/>
      <c r="AG128" s="7"/>
      <c r="AH128" s="7"/>
      <c r="AI128" s="7">
        <f>F128+N128-AE128</f>
        <v>168</v>
      </c>
      <c r="AJ128" s="7"/>
      <c r="AK128" s="7"/>
      <c r="AL128" s="7"/>
      <c r="AM128" s="7">
        <v>16</v>
      </c>
    </row>
    <row r="129" spans="1:39" s="14" customFormat="1" ht="20.100000000000001" customHeight="1" x14ac:dyDescent="0.25">
      <c r="A129" s="5"/>
      <c r="B129" s="6"/>
      <c r="C129" s="5"/>
      <c r="D129" s="5"/>
      <c r="E129" s="3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</row>
    <row r="130" spans="1:39" s="14" customFormat="1" ht="20.100000000000001" customHeight="1" x14ac:dyDescent="0.25">
      <c r="A130" s="5"/>
      <c r="B130" s="17" t="s">
        <v>19</v>
      </c>
      <c r="C130" s="16"/>
      <c r="D130" s="16"/>
      <c r="E130" s="3"/>
      <c r="F130" s="15">
        <f>F128</f>
        <v>118</v>
      </c>
      <c r="G130" s="10"/>
      <c r="H130" s="10"/>
      <c r="I130" s="10"/>
      <c r="J130" s="15">
        <f>J128</f>
        <v>200</v>
      </c>
      <c r="K130" s="15">
        <f>K128</f>
        <v>0</v>
      </c>
      <c r="L130" s="15">
        <f>L128</f>
        <v>0</v>
      </c>
      <c r="M130" s="10"/>
      <c r="N130" s="15">
        <f>N128</f>
        <v>200</v>
      </c>
      <c r="O130" s="10"/>
      <c r="P130" s="10"/>
      <c r="Q130" s="10"/>
      <c r="R130" s="15">
        <f>R128</f>
        <v>1</v>
      </c>
      <c r="S130" s="15">
        <f>S128</f>
        <v>19</v>
      </c>
      <c r="T130" s="44"/>
      <c r="U130" s="15">
        <f t="shared" ref="U130:AC130" si="23">U128</f>
        <v>119</v>
      </c>
      <c r="V130" s="15">
        <f t="shared" si="23"/>
        <v>3</v>
      </c>
      <c r="W130" s="15">
        <f t="shared" si="23"/>
        <v>5</v>
      </c>
      <c r="X130" s="15">
        <f t="shared" si="23"/>
        <v>0</v>
      </c>
      <c r="Y130" s="15">
        <f t="shared" si="23"/>
        <v>2</v>
      </c>
      <c r="Z130" s="15">
        <f t="shared" si="23"/>
        <v>1</v>
      </c>
      <c r="AA130" s="15">
        <f t="shared" si="23"/>
        <v>0</v>
      </c>
      <c r="AB130" s="15">
        <f t="shared" si="23"/>
        <v>0</v>
      </c>
      <c r="AC130" s="15">
        <f t="shared" si="23"/>
        <v>0</v>
      </c>
      <c r="AD130" s="10"/>
      <c r="AE130" s="15">
        <f>AE128</f>
        <v>150</v>
      </c>
      <c r="AF130" s="10"/>
      <c r="AG130" s="10"/>
      <c r="AH130" s="10"/>
      <c r="AI130" s="15">
        <f>AI128</f>
        <v>168</v>
      </c>
      <c r="AJ130" s="10"/>
      <c r="AK130" s="10"/>
      <c r="AL130" s="10"/>
      <c r="AM130" s="15">
        <f>AM128</f>
        <v>16</v>
      </c>
    </row>
    <row r="131" spans="1:39" ht="20.100000000000001" customHeight="1" x14ac:dyDescent="0.25"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1:39" ht="20.100000000000001" customHeight="1" x14ac:dyDescent="0.25">
      <c r="B132" s="6" t="s">
        <v>18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1:39" ht="28.5" x14ac:dyDescent="0.25">
      <c r="D133" s="20" t="s">
        <v>160</v>
      </c>
      <c r="F133" s="7">
        <v>20</v>
      </c>
      <c r="G133" s="7"/>
      <c r="H133" s="7"/>
      <c r="I133" s="7"/>
      <c r="J133" s="7">
        <v>68</v>
      </c>
      <c r="K133" s="7">
        <v>0</v>
      </c>
      <c r="L133" s="7">
        <v>0</v>
      </c>
      <c r="M133" s="7"/>
      <c r="N133" s="7">
        <f>SUM(J133:L133)</f>
        <v>68</v>
      </c>
      <c r="O133" s="7"/>
      <c r="P133" s="7"/>
      <c r="Q133" s="7"/>
      <c r="R133" s="7">
        <v>2</v>
      </c>
      <c r="S133" s="7">
        <v>5</v>
      </c>
      <c r="T133" s="7"/>
      <c r="U133" s="7">
        <v>17</v>
      </c>
      <c r="V133" s="7">
        <v>0</v>
      </c>
      <c r="W133" s="7">
        <v>0</v>
      </c>
      <c r="X133" s="7">
        <v>0</v>
      </c>
      <c r="Y133" s="7">
        <v>3</v>
      </c>
      <c r="Z133" s="7">
        <v>1</v>
      </c>
      <c r="AA133" s="7">
        <v>0</v>
      </c>
      <c r="AB133" s="7">
        <v>0</v>
      </c>
      <c r="AC133" s="7">
        <v>0</v>
      </c>
      <c r="AD133" s="7"/>
      <c r="AE133" s="7">
        <f>R133+S133+U133+V133+W133+X133+Y133+Z133+AA133+AB133+AC133</f>
        <v>28</v>
      </c>
      <c r="AF133" s="7"/>
      <c r="AG133" s="7"/>
      <c r="AH133" s="7"/>
      <c r="AI133" s="7">
        <f>F133+N133-AE133</f>
        <v>60</v>
      </c>
      <c r="AJ133" s="7"/>
      <c r="AK133" s="7"/>
      <c r="AL133" s="7"/>
      <c r="AM133" s="7">
        <v>2</v>
      </c>
    </row>
    <row r="134" spans="1:39" ht="20.100000000000001" customHeight="1" x14ac:dyDescent="0.25"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</row>
    <row r="135" spans="1:39" s="14" customFormat="1" ht="20.100000000000001" customHeight="1" x14ac:dyDescent="0.25">
      <c r="A135" s="5"/>
      <c r="B135" s="17" t="s">
        <v>17</v>
      </c>
      <c r="C135" s="16"/>
      <c r="D135" s="16"/>
      <c r="E135" s="3"/>
      <c r="F135" s="15">
        <f>F133</f>
        <v>20</v>
      </c>
      <c r="G135" s="10"/>
      <c r="H135" s="10"/>
      <c r="I135" s="10"/>
      <c r="J135" s="15">
        <f>J133</f>
        <v>68</v>
      </c>
      <c r="K135" s="15">
        <f>K133</f>
        <v>0</v>
      </c>
      <c r="L135" s="15">
        <f>L133</f>
        <v>0</v>
      </c>
      <c r="M135" s="10"/>
      <c r="N135" s="15">
        <f>N133</f>
        <v>68</v>
      </c>
      <c r="O135" s="10"/>
      <c r="P135" s="10"/>
      <c r="Q135" s="10"/>
      <c r="R135" s="15">
        <f>R133</f>
        <v>2</v>
      </c>
      <c r="S135" s="15">
        <f>S133</f>
        <v>5</v>
      </c>
      <c r="T135" s="44"/>
      <c r="U135" s="15">
        <f t="shared" ref="U135:AC135" si="24">U133</f>
        <v>17</v>
      </c>
      <c r="V135" s="15">
        <f t="shared" si="24"/>
        <v>0</v>
      </c>
      <c r="W135" s="15">
        <f t="shared" si="24"/>
        <v>0</v>
      </c>
      <c r="X135" s="15">
        <f t="shared" si="24"/>
        <v>0</v>
      </c>
      <c r="Y135" s="15">
        <f t="shared" si="24"/>
        <v>3</v>
      </c>
      <c r="Z135" s="15">
        <f t="shared" si="24"/>
        <v>1</v>
      </c>
      <c r="AA135" s="15">
        <f t="shared" si="24"/>
        <v>0</v>
      </c>
      <c r="AB135" s="15">
        <f t="shared" si="24"/>
        <v>0</v>
      </c>
      <c r="AC135" s="15">
        <f t="shared" si="24"/>
        <v>0</v>
      </c>
      <c r="AD135" s="10"/>
      <c r="AE135" s="15">
        <f>AE133</f>
        <v>28</v>
      </c>
      <c r="AF135" s="10"/>
      <c r="AG135" s="10"/>
      <c r="AH135" s="10"/>
      <c r="AI135" s="15">
        <f>AI133</f>
        <v>60</v>
      </c>
      <c r="AJ135" s="10"/>
      <c r="AK135" s="10"/>
      <c r="AL135" s="10"/>
      <c r="AM135" s="15">
        <f>AM133</f>
        <v>2</v>
      </c>
    </row>
    <row r="136" spans="1:39" ht="20.100000000000001" customHeight="1" x14ac:dyDescent="0.25"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1:39" ht="20.100000000000001" customHeight="1" x14ac:dyDescent="0.25">
      <c r="B137" s="6" t="s">
        <v>16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1:39" ht="42.75" x14ac:dyDescent="0.25">
      <c r="B138" s="3"/>
      <c r="D138" s="20" t="s">
        <v>161</v>
      </c>
      <c r="F138" s="7">
        <v>119</v>
      </c>
      <c r="G138" s="7"/>
      <c r="H138" s="7"/>
      <c r="I138" s="7"/>
      <c r="J138" s="7">
        <v>144</v>
      </c>
      <c r="K138" s="7">
        <v>0</v>
      </c>
      <c r="L138" s="7">
        <v>0</v>
      </c>
      <c r="M138" s="7"/>
      <c r="N138" s="7">
        <f>SUM(J138:L138)</f>
        <v>144</v>
      </c>
      <c r="O138" s="7"/>
      <c r="P138" s="7"/>
      <c r="Q138" s="7"/>
      <c r="R138" s="7">
        <v>6</v>
      </c>
      <c r="S138" s="7">
        <v>19</v>
      </c>
      <c r="T138" s="7"/>
      <c r="U138" s="7">
        <v>57</v>
      </c>
      <c r="V138" s="7">
        <v>1</v>
      </c>
      <c r="W138" s="7">
        <v>16</v>
      </c>
      <c r="X138" s="7">
        <v>0</v>
      </c>
      <c r="Y138" s="7">
        <v>4</v>
      </c>
      <c r="Z138" s="7">
        <v>0</v>
      </c>
      <c r="AA138" s="7">
        <v>0</v>
      </c>
      <c r="AB138" s="7">
        <v>0</v>
      </c>
      <c r="AC138" s="7">
        <v>0</v>
      </c>
      <c r="AD138" s="7"/>
      <c r="AE138" s="7">
        <f>R138+S138+U138+V138+W138+X138+Y138+Z138+AA138+AB138+AC138</f>
        <v>103</v>
      </c>
      <c r="AF138" s="7"/>
      <c r="AG138" s="7"/>
      <c r="AH138" s="7"/>
      <c r="AI138" s="7">
        <f>F138+N138-AE138</f>
        <v>160</v>
      </c>
      <c r="AJ138" s="7"/>
      <c r="AK138" s="7"/>
      <c r="AL138" s="7"/>
      <c r="AM138" s="7">
        <v>101</v>
      </c>
    </row>
    <row r="139" spans="1:39" s="14" customFormat="1" ht="20.100000000000001" customHeight="1" x14ac:dyDescent="0.25">
      <c r="A139" s="5"/>
      <c r="B139" s="6"/>
      <c r="C139" s="5"/>
      <c r="D139" s="5"/>
      <c r="E139" s="3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</row>
    <row r="140" spans="1:39" s="14" customFormat="1" ht="20.100000000000001" customHeight="1" x14ac:dyDescent="0.25">
      <c r="A140" s="5"/>
      <c r="B140" s="17" t="s">
        <v>15</v>
      </c>
      <c r="C140" s="16"/>
      <c r="D140" s="16"/>
      <c r="E140" s="3"/>
      <c r="F140" s="15">
        <f>F138</f>
        <v>119</v>
      </c>
      <c r="G140" s="10"/>
      <c r="H140" s="10"/>
      <c r="I140" s="10"/>
      <c r="J140" s="15">
        <f>J138</f>
        <v>144</v>
      </c>
      <c r="K140" s="15">
        <f>K138</f>
        <v>0</v>
      </c>
      <c r="L140" s="15">
        <f>L138</f>
        <v>0</v>
      </c>
      <c r="M140" s="10"/>
      <c r="N140" s="15">
        <f>N138</f>
        <v>144</v>
      </c>
      <c r="O140" s="10"/>
      <c r="P140" s="10"/>
      <c r="Q140" s="10"/>
      <c r="R140" s="15">
        <f>R138</f>
        <v>6</v>
      </c>
      <c r="S140" s="15">
        <f>S138</f>
        <v>19</v>
      </c>
      <c r="T140" s="44"/>
      <c r="U140" s="15">
        <f t="shared" ref="U140:AC140" si="25">U138</f>
        <v>57</v>
      </c>
      <c r="V140" s="15">
        <f t="shared" si="25"/>
        <v>1</v>
      </c>
      <c r="W140" s="15">
        <f t="shared" si="25"/>
        <v>16</v>
      </c>
      <c r="X140" s="15">
        <f t="shared" si="25"/>
        <v>0</v>
      </c>
      <c r="Y140" s="15">
        <f t="shared" si="25"/>
        <v>4</v>
      </c>
      <c r="Z140" s="15">
        <f t="shared" si="25"/>
        <v>0</v>
      </c>
      <c r="AA140" s="15">
        <f t="shared" si="25"/>
        <v>0</v>
      </c>
      <c r="AB140" s="15">
        <f t="shared" si="25"/>
        <v>0</v>
      </c>
      <c r="AC140" s="15">
        <f t="shared" si="25"/>
        <v>0</v>
      </c>
      <c r="AD140" s="10"/>
      <c r="AE140" s="15">
        <f>AE138</f>
        <v>103</v>
      </c>
      <c r="AF140" s="10"/>
      <c r="AG140" s="10"/>
      <c r="AH140" s="10"/>
      <c r="AI140" s="15">
        <f>AI138</f>
        <v>160</v>
      </c>
      <c r="AJ140" s="10"/>
      <c r="AK140" s="10"/>
      <c r="AL140" s="10"/>
      <c r="AM140" s="15">
        <f>AM138</f>
        <v>101</v>
      </c>
    </row>
    <row r="141" spans="1:39" ht="20.100000000000001" customHeight="1" x14ac:dyDescent="0.25"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1:39" ht="20.100000000000001" customHeight="1" x14ac:dyDescent="0.25">
      <c r="B142" s="6" t="s">
        <v>14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1:39" ht="42.75" x14ac:dyDescent="0.25">
      <c r="B143" s="3"/>
      <c r="D143" s="20" t="s">
        <v>162</v>
      </c>
      <c r="F143" s="7">
        <v>123</v>
      </c>
      <c r="G143" s="7"/>
      <c r="H143" s="7"/>
      <c r="I143" s="7"/>
      <c r="J143" s="7">
        <v>171</v>
      </c>
      <c r="K143" s="7">
        <v>0</v>
      </c>
      <c r="L143" s="7">
        <v>0</v>
      </c>
      <c r="M143" s="7"/>
      <c r="N143" s="7">
        <f>SUM(J143:L143)</f>
        <v>171</v>
      </c>
      <c r="O143" s="7"/>
      <c r="P143" s="7"/>
      <c r="Q143" s="7"/>
      <c r="R143" s="7">
        <v>1</v>
      </c>
      <c r="S143" s="7">
        <v>12</v>
      </c>
      <c r="T143" s="7"/>
      <c r="U143" s="7">
        <v>69</v>
      </c>
      <c r="V143" s="7">
        <v>2</v>
      </c>
      <c r="W143" s="7">
        <v>7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/>
      <c r="AE143" s="7">
        <f>R143+S143+U143+V143+W143+X143+Y143+Z143+AA143+AB143+AC143</f>
        <v>91</v>
      </c>
      <c r="AF143" s="7"/>
      <c r="AG143" s="7"/>
      <c r="AH143" s="7"/>
      <c r="AI143" s="7">
        <f>F143+N143-AE143</f>
        <v>203</v>
      </c>
      <c r="AJ143" s="7"/>
      <c r="AK143" s="7"/>
      <c r="AL143" s="7"/>
      <c r="AM143" s="7">
        <v>19</v>
      </c>
    </row>
    <row r="144" spans="1:39" s="14" customFormat="1" ht="20.100000000000001" customHeight="1" x14ac:dyDescent="0.25">
      <c r="A144" s="5"/>
      <c r="B144" s="6"/>
      <c r="C144" s="5"/>
      <c r="D144" s="5"/>
      <c r="E144" s="3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</row>
    <row r="145" spans="1:39" s="14" customFormat="1" ht="20.100000000000001" customHeight="1" x14ac:dyDescent="0.25">
      <c r="A145" s="5"/>
      <c r="B145" s="17" t="s">
        <v>13</v>
      </c>
      <c r="C145" s="16"/>
      <c r="D145" s="16"/>
      <c r="E145" s="3"/>
      <c r="F145" s="15">
        <f>F143</f>
        <v>123</v>
      </c>
      <c r="G145" s="10"/>
      <c r="H145" s="10"/>
      <c r="I145" s="10"/>
      <c r="J145" s="15">
        <f>J143</f>
        <v>171</v>
      </c>
      <c r="K145" s="15">
        <f>K143</f>
        <v>0</v>
      </c>
      <c r="L145" s="15">
        <f>L143</f>
        <v>0</v>
      </c>
      <c r="M145" s="10"/>
      <c r="N145" s="15">
        <f>N143</f>
        <v>171</v>
      </c>
      <c r="O145" s="10"/>
      <c r="P145" s="10"/>
      <c r="Q145" s="10"/>
      <c r="R145" s="15">
        <f>R143</f>
        <v>1</v>
      </c>
      <c r="S145" s="15">
        <f>S143</f>
        <v>12</v>
      </c>
      <c r="T145" s="44"/>
      <c r="U145" s="15">
        <f t="shared" ref="U145:AC145" si="26">U143</f>
        <v>69</v>
      </c>
      <c r="V145" s="15">
        <f t="shared" si="26"/>
        <v>2</v>
      </c>
      <c r="W145" s="15">
        <f t="shared" si="26"/>
        <v>7</v>
      </c>
      <c r="X145" s="15">
        <f t="shared" si="26"/>
        <v>0</v>
      </c>
      <c r="Y145" s="15">
        <f t="shared" si="26"/>
        <v>0</v>
      </c>
      <c r="Z145" s="15">
        <f t="shared" si="26"/>
        <v>0</v>
      </c>
      <c r="AA145" s="15">
        <f t="shared" si="26"/>
        <v>0</v>
      </c>
      <c r="AB145" s="15">
        <f t="shared" si="26"/>
        <v>0</v>
      </c>
      <c r="AC145" s="15">
        <f t="shared" si="26"/>
        <v>0</v>
      </c>
      <c r="AD145" s="10"/>
      <c r="AE145" s="15">
        <f>AE143</f>
        <v>91</v>
      </c>
      <c r="AF145" s="10"/>
      <c r="AG145" s="10"/>
      <c r="AH145" s="10"/>
      <c r="AI145" s="15">
        <f>AI143</f>
        <v>203</v>
      </c>
      <c r="AJ145" s="10"/>
      <c r="AK145" s="10"/>
      <c r="AL145" s="10"/>
      <c r="AM145" s="15">
        <f>AM143</f>
        <v>19</v>
      </c>
    </row>
    <row r="146" spans="1:39" ht="20.100000000000001" customHeight="1" x14ac:dyDescent="0.25"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1:39" ht="20.100000000000001" customHeight="1" x14ac:dyDescent="0.25">
      <c r="B147" s="6" t="s">
        <v>12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1:39" ht="42.75" x14ac:dyDescent="0.25">
      <c r="D148" s="20" t="s">
        <v>163</v>
      </c>
      <c r="F148" s="7">
        <v>63</v>
      </c>
      <c r="G148" s="7"/>
      <c r="H148" s="7"/>
      <c r="I148" s="7"/>
      <c r="J148" s="7">
        <v>225</v>
      </c>
      <c r="K148" s="7">
        <v>0</v>
      </c>
      <c r="L148" s="7">
        <v>0</v>
      </c>
      <c r="M148" s="7"/>
      <c r="N148" s="7">
        <f>SUM(J148:L148)</f>
        <v>225</v>
      </c>
      <c r="O148" s="7"/>
      <c r="P148" s="7"/>
      <c r="Q148" s="7"/>
      <c r="R148" s="7">
        <v>0</v>
      </c>
      <c r="S148" s="7">
        <v>0</v>
      </c>
      <c r="T148" s="7"/>
      <c r="U148" s="7">
        <v>42</v>
      </c>
      <c r="V148" s="7">
        <v>3</v>
      </c>
      <c r="W148" s="7">
        <v>21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/>
      <c r="AE148" s="7">
        <f>R148+S148+U148+V148+W148+X148+Y148+Z148+AA148+AB148+AC148</f>
        <v>66</v>
      </c>
      <c r="AF148" s="7"/>
      <c r="AG148" s="7"/>
      <c r="AH148" s="7"/>
      <c r="AI148" s="7">
        <f>F148+N148-AE148</f>
        <v>222</v>
      </c>
      <c r="AJ148" s="7"/>
      <c r="AK148" s="7"/>
      <c r="AL148" s="7"/>
      <c r="AM148" s="7">
        <v>18</v>
      </c>
    </row>
    <row r="149" spans="1:39" s="14" customFormat="1" ht="20.100000000000001" customHeight="1" x14ac:dyDescent="0.25">
      <c r="A149" s="5"/>
      <c r="B149" s="6"/>
      <c r="C149" s="5"/>
      <c r="D149" s="5"/>
      <c r="E149" s="3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</row>
    <row r="150" spans="1:39" s="14" customFormat="1" ht="20.100000000000001" customHeight="1" x14ac:dyDescent="0.25">
      <c r="A150" s="5"/>
      <c r="B150" s="17" t="s">
        <v>11</v>
      </c>
      <c r="C150" s="16"/>
      <c r="D150" s="16"/>
      <c r="E150" s="3"/>
      <c r="F150" s="15">
        <f>F148</f>
        <v>63</v>
      </c>
      <c r="G150" s="10"/>
      <c r="H150" s="10"/>
      <c r="I150" s="10"/>
      <c r="J150" s="15">
        <f>J148</f>
        <v>225</v>
      </c>
      <c r="K150" s="15">
        <f>K148</f>
        <v>0</v>
      </c>
      <c r="L150" s="15">
        <f>L148</f>
        <v>0</v>
      </c>
      <c r="M150" s="10"/>
      <c r="N150" s="15">
        <f>N148</f>
        <v>225</v>
      </c>
      <c r="O150" s="10"/>
      <c r="P150" s="10"/>
      <c r="Q150" s="10"/>
      <c r="R150" s="15">
        <f>R148</f>
        <v>0</v>
      </c>
      <c r="S150" s="15">
        <f>S148</f>
        <v>0</v>
      </c>
      <c r="T150" s="44"/>
      <c r="U150" s="15">
        <f t="shared" ref="U150:AC150" si="27">U148</f>
        <v>42</v>
      </c>
      <c r="V150" s="15">
        <f t="shared" si="27"/>
        <v>3</v>
      </c>
      <c r="W150" s="15">
        <f t="shared" si="27"/>
        <v>21</v>
      </c>
      <c r="X150" s="15">
        <f t="shared" si="27"/>
        <v>0</v>
      </c>
      <c r="Y150" s="15">
        <f t="shared" si="27"/>
        <v>0</v>
      </c>
      <c r="Z150" s="15">
        <f t="shared" si="27"/>
        <v>0</v>
      </c>
      <c r="AA150" s="15">
        <f t="shared" si="27"/>
        <v>0</v>
      </c>
      <c r="AB150" s="15">
        <f t="shared" si="27"/>
        <v>0</v>
      </c>
      <c r="AC150" s="15">
        <f t="shared" si="27"/>
        <v>0</v>
      </c>
      <c r="AD150" s="10"/>
      <c r="AE150" s="15">
        <f>AE148</f>
        <v>66</v>
      </c>
      <c r="AF150" s="10"/>
      <c r="AG150" s="10"/>
      <c r="AH150" s="10"/>
      <c r="AI150" s="15">
        <f>AI148</f>
        <v>222</v>
      </c>
      <c r="AJ150" s="10"/>
      <c r="AK150" s="10"/>
      <c r="AL150" s="10"/>
      <c r="AM150" s="15">
        <f>AM148</f>
        <v>18</v>
      </c>
    </row>
    <row r="151" spans="1:39" ht="20.100000000000001" customHeight="1" x14ac:dyDescent="0.25"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1:39" ht="20.100000000000001" customHeight="1" x14ac:dyDescent="0.25">
      <c r="B152" s="6" t="s">
        <v>10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1:39" ht="42.75" x14ac:dyDescent="0.25">
      <c r="D153" s="20" t="s">
        <v>164</v>
      </c>
      <c r="F153" s="7">
        <v>75</v>
      </c>
      <c r="G153" s="7"/>
      <c r="H153" s="7"/>
      <c r="I153" s="7"/>
      <c r="J153" s="7">
        <v>135</v>
      </c>
      <c r="K153" s="7">
        <v>0</v>
      </c>
      <c r="L153" s="7">
        <v>0</v>
      </c>
      <c r="M153" s="7"/>
      <c r="N153" s="7">
        <f>SUM(J153:L153)</f>
        <v>135</v>
      </c>
      <c r="O153" s="7"/>
      <c r="P153" s="7"/>
      <c r="Q153" s="7"/>
      <c r="R153" s="7">
        <v>0</v>
      </c>
      <c r="S153" s="7">
        <v>3</v>
      </c>
      <c r="T153" s="7"/>
      <c r="U153" s="7">
        <v>1</v>
      </c>
      <c r="V153" s="7">
        <v>1</v>
      </c>
      <c r="W153" s="7">
        <v>19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/>
      <c r="AE153" s="7">
        <f>R153+S153+U153+V153+W153+X153+Y153+Z153+AA153+AB153+AC153</f>
        <v>24</v>
      </c>
      <c r="AF153" s="7"/>
      <c r="AG153" s="7"/>
      <c r="AH153" s="7"/>
      <c r="AI153" s="7">
        <f>F153+N153-AE153</f>
        <v>186</v>
      </c>
      <c r="AJ153" s="7"/>
      <c r="AK153" s="7"/>
      <c r="AL153" s="7"/>
      <c r="AM153" s="7">
        <v>13</v>
      </c>
    </row>
    <row r="154" spans="1:39" s="14" customFormat="1" ht="20.100000000000001" customHeight="1" x14ac:dyDescent="0.25">
      <c r="A154" s="5"/>
      <c r="B154" s="6"/>
      <c r="C154" s="5"/>
      <c r="D154" s="5"/>
      <c r="E154" s="3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</row>
    <row r="155" spans="1:39" s="14" customFormat="1" ht="20.100000000000001" customHeight="1" x14ac:dyDescent="0.25">
      <c r="A155" s="5"/>
      <c r="B155" s="17" t="s">
        <v>9</v>
      </c>
      <c r="C155" s="16"/>
      <c r="D155" s="16"/>
      <c r="E155" s="3"/>
      <c r="F155" s="15">
        <f>F153</f>
        <v>75</v>
      </c>
      <c r="G155" s="10"/>
      <c r="H155" s="10"/>
      <c r="I155" s="10"/>
      <c r="J155" s="15">
        <f>J153</f>
        <v>135</v>
      </c>
      <c r="K155" s="15">
        <f>K153</f>
        <v>0</v>
      </c>
      <c r="L155" s="15">
        <f>L153</f>
        <v>0</v>
      </c>
      <c r="M155" s="10"/>
      <c r="N155" s="15">
        <f>N153</f>
        <v>135</v>
      </c>
      <c r="O155" s="10"/>
      <c r="P155" s="10"/>
      <c r="Q155" s="10"/>
      <c r="R155" s="15">
        <f>R153</f>
        <v>0</v>
      </c>
      <c r="S155" s="15">
        <f>S153</f>
        <v>3</v>
      </c>
      <c r="T155" s="44"/>
      <c r="U155" s="15">
        <f t="shared" ref="U155:AC155" si="28">U153</f>
        <v>1</v>
      </c>
      <c r="V155" s="15">
        <f t="shared" si="28"/>
        <v>1</v>
      </c>
      <c r="W155" s="15">
        <f t="shared" si="28"/>
        <v>19</v>
      </c>
      <c r="X155" s="15">
        <f t="shared" si="28"/>
        <v>0</v>
      </c>
      <c r="Y155" s="15">
        <f t="shared" si="28"/>
        <v>0</v>
      </c>
      <c r="Z155" s="15">
        <f t="shared" si="28"/>
        <v>0</v>
      </c>
      <c r="AA155" s="15">
        <f t="shared" si="28"/>
        <v>0</v>
      </c>
      <c r="AB155" s="15">
        <f t="shared" si="28"/>
        <v>0</v>
      </c>
      <c r="AC155" s="15">
        <f t="shared" si="28"/>
        <v>0</v>
      </c>
      <c r="AD155" s="10"/>
      <c r="AE155" s="15">
        <f>AE153</f>
        <v>24</v>
      </c>
      <c r="AF155" s="10"/>
      <c r="AG155" s="10"/>
      <c r="AH155" s="10"/>
      <c r="AI155" s="15">
        <f>AI153</f>
        <v>186</v>
      </c>
      <c r="AJ155" s="10"/>
      <c r="AK155" s="10"/>
      <c r="AL155" s="10"/>
      <c r="AM155" s="15">
        <f>AM153</f>
        <v>13</v>
      </c>
    </row>
    <row r="156" spans="1:39" ht="20.100000000000001" customHeight="1" x14ac:dyDescent="0.25"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</row>
    <row r="157" spans="1:39" ht="20.100000000000001" customHeight="1" x14ac:dyDescent="0.25">
      <c r="B157" s="6" t="s">
        <v>8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</row>
    <row r="158" spans="1:39" ht="42.75" x14ac:dyDescent="0.25">
      <c r="B158" s="3"/>
      <c r="D158" s="20" t="s">
        <v>165</v>
      </c>
      <c r="F158" s="7">
        <v>112</v>
      </c>
      <c r="G158" s="7"/>
      <c r="H158" s="7"/>
      <c r="I158" s="7"/>
      <c r="J158" s="7">
        <v>291</v>
      </c>
      <c r="K158" s="7">
        <v>0</v>
      </c>
      <c r="L158" s="7">
        <v>0</v>
      </c>
      <c r="M158" s="7"/>
      <c r="N158" s="7">
        <f>SUM(J158:L158)</f>
        <v>291</v>
      </c>
      <c r="O158" s="7"/>
      <c r="P158" s="7"/>
      <c r="Q158" s="7"/>
      <c r="R158" s="7">
        <v>21</v>
      </c>
      <c r="S158" s="7">
        <v>35</v>
      </c>
      <c r="T158" s="7"/>
      <c r="U158" s="7">
        <v>49</v>
      </c>
      <c r="V158" s="7">
        <v>2</v>
      </c>
      <c r="W158" s="7">
        <v>6</v>
      </c>
      <c r="X158" s="7">
        <v>0</v>
      </c>
      <c r="Y158" s="7">
        <v>1</v>
      </c>
      <c r="Z158" s="7">
        <v>0</v>
      </c>
      <c r="AA158" s="7">
        <v>0</v>
      </c>
      <c r="AB158" s="7">
        <v>0</v>
      </c>
      <c r="AC158" s="7">
        <v>0</v>
      </c>
      <c r="AD158" s="7"/>
      <c r="AE158" s="7">
        <f>R158+S158+U158+V158+W158+X158+Y158+Z158+AA158+AB158+AC158</f>
        <v>114</v>
      </c>
      <c r="AF158" s="7"/>
      <c r="AG158" s="7"/>
      <c r="AH158" s="7"/>
      <c r="AI158" s="7">
        <f>F158+N158-AE158</f>
        <v>289</v>
      </c>
      <c r="AJ158" s="7"/>
      <c r="AK158" s="7"/>
      <c r="AL158" s="7"/>
      <c r="AM158" s="7">
        <v>23</v>
      </c>
    </row>
    <row r="159" spans="1:39" s="14" customFormat="1" ht="20.100000000000001" customHeight="1" x14ac:dyDescent="0.25">
      <c r="A159" s="5"/>
      <c r="B159" s="6"/>
      <c r="C159" s="5"/>
      <c r="D159" s="5"/>
      <c r="E159" s="3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</row>
    <row r="160" spans="1:39" s="14" customFormat="1" ht="20.100000000000001" customHeight="1" x14ac:dyDescent="0.25">
      <c r="A160" s="5"/>
      <c r="B160" s="17" t="s">
        <v>7</v>
      </c>
      <c r="C160" s="16"/>
      <c r="D160" s="16"/>
      <c r="E160" s="3"/>
      <c r="F160" s="15">
        <f>F158</f>
        <v>112</v>
      </c>
      <c r="G160" s="10"/>
      <c r="H160" s="10"/>
      <c r="I160" s="10"/>
      <c r="J160" s="15">
        <f>J158</f>
        <v>291</v>
      </c>
      <c r="K160" s="15">
        <f>K158</f>
        <v>0</v>
      </c>
      <c r="L160" s="15">
        <f>L158</f>
        <v>0</v>
      </c>
      <c r="M160" s="10"/>
      <c r="N160" s="15">
        <f>N158</f>
        <v>291</v>
      </c>
      <c r="O160" s="10"/>
      <c r="P160" s="10"/>
      <c r="Q160" s="10"/>
      <c r="R160" s="15">
        <f>R158</f>
        <v>21</v>
      </c>
      <c r="S160" s="15">
        <f>S158</f>
        <v>35</v>
      </c>
      <c r="T160" s="44"/>
      <c r="U160" s="15">
        <f t="shared" ref="U160:AC160" si="29">U158</f>
        <v>49</v>
      </c>
      <c r="V160" s="15">
        <f t="shared" si="29"/>
        <v>2</v>
      </c>
      <c r="W160" s="15">
        <f t="shared" si="29"/>
        <v>6</v>
      </c>
      <c r="X160" s="15">
        <f t="shared" si="29"/>
        <v>0</v>
      </c>
      <c r="Y160" s="15">
        <f t="shared" si="29"/>
        <v>1</v>
      </c>
      <c r="Z160" s="15">
        <f t="shared" si="29"/>
        <v>0</v>
      </c>
      <c r="AA160" s="15">
        <f t="shared" si="29"/>
        <v>0</v>
      </c>
      <c r="AB160" s="15">
        <f t="shared" si="29"/>
        <v>0</v>
      </c>
      <c r="AC160" s="15">
        <f t="shared" si="29"/>
        <v>0</v>
      </c>
      <c r="AD160" s="10"/>
      <c r="AE160" s="15">
        <f>AE158</f>
        <v>114</v>
      </c>
      <c r="AF160" s="10"/>
      <c r="AG160" s="10"/>
      <c r="AH160" s="10"/>
      <c r="AI160" s="15">
        <f>AI158</f>
        <v>289</v>
      </c>
      <c r="AJ160" s="10"/>
      <c r="AK160" s="10"/>
      <c r="AL160" s="10"/>
      <c r="AM160" s="15">
        <f>AM158</f>
        <v>23</v>
      </c>
    </row>
    <row r="161" spans="1:39" s="14" customFormat="1" ht="20.100000000000001" customHeight="1" x14ac:dyDescent="0.25">
      <c r="A161" s="5"/>
      <c r="B161" s="19"/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</row>
    <row r="162" spans="1:39" s="14" customFormat="1" ht="20.100000000000001" customHeight="1" x14ac:dyDescent="0.25">
      <c r="A162" s="5"/>
      <c r="B162" s="6" t="s">
        <v>6</v>
      </c>
      <c r="C162" s="19"/>
      <c r="D162" s="19"/>
      <c r="E162" s="3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</row>
    <row r="163" spans="1:39" s="14" customFormat="1" ht="42.75" x14ac:dyDescent="0.25">
      <c r="A163" s="5"/>
      <c r="B163" s="19"/>
      <c r="C163" s="5"/>
      <c r="D163" s="20" t="s">
        <v>166</v>
      </c>
      <c r="E163" s="3"/>
      <c r="F163" s="7">
        <v>62</v>
      </c>
      <c r="G163" s="7"/>
      <c r="H163" s="7"/>
      <c r="I163" s="7"/>
      <c r="J163" s="7">
        <v>184</v>
      </c>
      <c r="K163" s="7">
        <v>0</v>
      </c>
      <c r="L163" s="7">
        <v>0</v>
      </c>
      <c r="M163" s="7"/>
      <c r="N163" s="7">
        <f>SUM(J163:L163)</f>
        <v>184</v>
      </c>
      <c r="O163" s="7"/>
      <c r="P163" s="7"/>
      <c r="Q163" s="7"/>
      <c r="R163" s="7">
        <v>0</v>
      </c>
      <c r="S163" s="7">
        <v>34</v>
      </c>
      <c r="T163" s="7"/>
      <c r="U163" s="7">
        <v>85</v>
      </c>
      <c r="V163" s="7">
        <v>2</v>
      </c>
      <c r="W163" s="7">
        <v>3</v>
      </c>
      <c r="X163" s="7">
        <v>0</v>
      </c>
      <c r="Y163" s="7">
        <v>1</v>
      </c>
      <c r="Z163" s="7">
        <v>1</v>
      </c>
      <c r="AA163" s="7">
        <v>0</v>
      </c>
      <c r="AB163" s="7">
        <v>0</v>
      </c>
      <c r="AC163" s="7">
        <v>0</v>
      </c>
      <c r="AD163" s="7"/>
      <c r="AE163" s="7">
        <f>R163+S163+U163+V163+W163+X163+Y163+Z163+AA163+AB163+AC163</f>
        <v>126</v>
      </c>
      <c r="AF163" s="7"/>
      <c r="AG163" s="7"/>
      <c r="AH163" s="7"/>
      <c r="AI163" s="7">
        <f>F163+N163-AE163</f>
        <v>120</v>
      </c>
      <c r="AJ163" s="7"/>
      <c r="AK163" s="7"/>
      <c r="AL163" s="7"/>
      <c r="AM163" s="7">
        <v>19</v>
      </c>
    </row>
    <row r="164" spans="1:39" s="14" customFormat="1" ht="20.100000000000001" customHeight="1" x14ac:dyDescent="0.25">
      <c r="A164" s="5"/>
      <c r="B164" s="19"/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</row>
    <row r="165" spans="1:39" s="14" customFormat="1" ht="20.100000000000001" customHeight="1" x14ac:dyDescent="0.25">
      <c r="A165" s="5"/>
      <c r="B165" s="17" t="s">
        <v>5</v>
      </c>
      <c r="C165" s="16"/>
      <c r="D165" s="16"/>
      <c r="E165" s="3"/>
      <c r="F165" s="15">
        <f>F163</f>
        <v>62</v>
      </c>
      <c r="G165" s="10"/>
      <c r="H165" s="10"/>
      <c r="I165" s="10"/>
      <c r="J165" s="15">
        <f>J163</f>
        <v>184</v>
      </c>
      <c r="K165" s="15">
        <f>K163</f>
        <v>0</v>
      </c>
      <c r="L165" s="15">
        <f>L163</f>
        <v>0</v>
      </c>
      <c r="M165" s="10"/>
      <c r="N165" s="15">
        <f>N163</f>
        <v>184</v>
      </c>
      <c r="O165" s="10"/>
      <c r="P165" s="10"/>
      <c r="Q165" s="10"/>
      <c r="R165" s="15">
        <f>R163</f>
        <v>0</v>
      </c>
      <c r="S165" s="15">
        <f>S163</f>
        <v>34</v>
      </c>
      <c r="T165" s="44"/>
      <c r="U165" s="15">
        <f t="shared" ref="U165:AC165" si="30">U163</f>
        <v>85</v>
      </c>
      <c r="V165" s="15">
        <f t="shared" si="30"/>
        <v>2</v>
      </c>
      <c r="W165" s="15">
        <f t="shared" si="30"/>
        <v>3</v>
      </c>
      <c r="X165" s="15">
        <f t="shared" si="30"/>
        <v>0</v>
      </c>
      <c r="Y165" s="15">
        <f t="shared" si="30"/>
        <v>1</v>
      </c>
      <c r="Z165" s="15">
        <f t="shared" si="30"/>
        <v>1</v>
      </c>
      <c r="AA165" s="15">
        <f t="shared" si="30"/>
        <v>0</v>
      </c>
      <c r="AB165" s="15">
        <f t="shared" si="30"/>
        <v>0</v>
      </c>
      <c r="AC165" s="15">
        <f t="shared" si="30"/>
        <v>0</v>
      </c>
      <c r="AD165" s="10"/>
      <c r="AE165" s="15">
        <f>AE163</f>
        <v>126</v>
      </c>
      <c r="AF165" s="10"/>
      <c r="AG165" s="10"/>
      <c r="AH165" s="10"/>
      <c r="AI165" s="15">
        <f>AI163</f>
        <v>120</v>
      </c>
      <c r="AJ165" s="10"/>
      <c r="AK165" s="10"/>
      <c r="AL165" s="10"/>
      <c r="AM165" s="15">
        <f>AM163</f>
        <v>19</v>
      </c>
    </row>
    <row r="166" spans="1:39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</row>
    <row r="167" spans="1:39" s="14" customFormat="1" ht="20.100000000000001" customHeight="1" x14ac:dyDescent="0.25">
      <c r="A167" s="5"/>
      <c r="B167" s="6" t="s">
        <v>4</v>
      </c>
      <c r="C167" s="19"/>
      <c r="D167" s="19"/>
      <c r="E167" s="3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</row>
    <row r="168" spans="1:39" s="14" customFormat="1" ht="42.75" x14ac:dyDescent="0.25">
      <c r="A168" s="5"/>
      <c r="B168" s="19"/>
      <c r="C168" s="5"/>
      <c r="D168" s="20" t="s">
        <v>167</v>
      </c>
      <c r="E168" s="3"/>
      <c r="F168" s="7">
        <v>17</v>
      </c>
      <c r="G168" s="7"/>
      <c r="H168" s="7"/>
      <c r="I168" s="7"/>
      <c r="J168" s="7">
        <v>66</v>
      </c>
      <c r="K168" s="7">
        <v>0</v>
      </c>
      <c r="L168" s="7">
        <v>0</v>
      </c>
      <c r="M168" s="7"/>
      <c r="N168" s="7">
        <f>SUM(J168:L168)</f>
        <v>66</v>
      </c>
      <c r="O168" s="7"/>
      <c r="P168" s="7"/>
      <c r="Q168" s="7"/>
      <c r="R168" s="7">
        <v>0</v>
      </c>
      <c r="S168" s="7">
        <v>0</v>
      </c>
      <c r="T168" s="7"/>
      <c r="U168" s="7">
        <v>0</v>
      </c>
      <c r="V168" s="7">
        <v>0</v>
      </c>
      <c r="W168" s="7">
        <v>5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/>
      <c r="AE168" s="7">
        <f>R168+S168+U168+V168+W168+X168+Y168+Z168+AA168+AB168+AC168</f>
        <v>5</v>
      </c>
      <c r="AF168" s="7"/>
      <c r="AG168" s="7"/>
      <c r="AH168" s="7"/>
      <c r="AI168" s="7">
        <f>F168+N168-AE168</f>
        <v>78</v>
      </c>
      <c r="AJ168" s="7"/>
      <c r="AK168" s="7"/>
      <c r="AL168" s="7"/>
      <c r="AM168" s="7">
        <v>3</v>
      </c>
    </row>
    <row r="169" spans="1:39" s="14" customFormat="1" ht="20.100000000000001" customHeight="1" x14ac:dyDescent="0.25">
      <c r="A169" s="5"/>
      <c r="B169" s="19"/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</row>
    <row r="170" spans="1:39" s="14" customFormat="1" ht="20.100000000000001" customHeight="1" x14ac:dyDescent="0.25">
      <c r="A170" s="5"/>
      <c r="B170" s="17" t="s">
        <v>3</v>
      </c>
      <c r="C170" s="16"/>
      <c r="D170" s="16"/>
      <c r="E170" s="3"/>
      <c r="F170" s="15">
        <f>F168</f>
        <v>17</v>
      </c>
      <c r="G170" s="10"/>
      <c r="H170" s="10"/>
      <c r="I170" s="10"/>
      <c r="J170" s="15">
        <f>J168</f>
        <v>66</v>
      </c>
      <c r="K170" s="15">
        <f>K168</f>
        <v>0</v>
      </c>
      <c r="L170" s="15">
        <f>L168</f>
        <v>0</v>
      </c>
      <c r="M170" s="10"/>
      <c r="N170" s="15">
        <f>N168</f>
        <v>66</v>
      </c>
      <c r="O170" s="10"/>
      <c r="P170" s="10"/>
      <c r="Q170" s="10"/>
      <c r="R170" s="15">
        <f>R168</f>
        <v>0</v>
      </c>
      <c r="S170" s="15">
        <f>S168</f>
        <v>0</v>
      </c>
      <c r="T170" s="44"/>
      <c r="U170" s="15">
        <f t="shared" ref="U170:AC170" si="31">U168</f>
        <v>0</v>
      </c>
      <c r="V170" s="15">
        <f t="shared" si="31"/>
        <v>0</v>
      </c>
      <c r="W170" s="15">
        <f t="shared" si="31"/>
        <v>5</v>
      </c>
      <c r="X170" s="15">
        <f t="shared" si="31"/>
        <v>0</v>
      </c>
      <c r="Y170" s="15">
        <f t="shared" si="31"/>
        <v>0</v>
      </c>
      <c r="Z170" s="15">
        <f t="shared" si="31"/>
        <v>0</v>
      </c>
      <c r="AA170" s="15">
        <f t="shared" si="31"/>
        <v>0</v>
      </c>
      <c r="AB170" s="15">
        <f t="shared" si="31"/>
        <v>0</v>
      </c>
      <c r="AC170" s="15">
        <f t="shared" si="31"/>
        <v>0</v>
      </c>
      <c r="AD170" s="10"/>
      <c r="AE170" s="15">
        <f>AE168</f>
        <v>5</v>
      </c>
      <c r="AF170" s="10"/>
      <c r="AG170" s="10"/>
      <c r="AH170" s="10"/>
      <c r="AI170" s="15">
        <f>AI168</f>
        <v>78</v>
      </c>
      <c r="AJ170" s="10"/>
      <c r="AK170" s="10"/>
      <c r="AL170" s="10"/>
      <c r="AM170" s="15">
        <f>AM168</f>
        <v>3</v>
      </c>
    </row>
    <row r="171" spans="1:39" s="14" customFormat="1" ht="20.100000000000001" customHeight="1" x14ac:dyDescent="0.25">
      <c r="A171" s="5"/>
      <c r="B171" s="19"/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</row>
    <row r="172" spans="1:39" s="14" customFormat="1" ht="20.100000000000001" customHeight="1" x14ac:dyDescent="0.25">
      <c r="A172" s="5"/>
      <c r="B172" s="6" t="s">
        <v>2</v>
      </c>
      <c r="C172" s="19"/>
      <c r="D172" s="19"/>
      <c r="E172" s="3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</row>
    <row r="173" spans="1:39" s="14" customFormat="1" ht="42.75" x14ac:dyDescent="0.25">
      <c r="A173" s="5"/>
      <c r="B173" s="19"/>
      <c r="C173" s="5"/>
      <c r="D173" s="20" t="s">
        <v>168</v>
      </c>
      <c r="E173" s="3"/>
      <c r="F173" s="7">
        <v>71</v>
      </c>
      <c r="G173" s="7"/>
      <c r="H173" s="7"/>
      <c r="I173" s="7"/>
      <c r="J173" s="7">
        <v>192</v>
      </c>
      <c r="K173" s="7">
        <v>0</v>
      </c>
      <c r="L173" s="7">
        <v>0</v>
      </c>
      <c r="M173" s="7"/>
      <c r="N173" s="7">
        <f>SUM(J173:L173)</f>
        <v>192</v>
      </c>
      <c r="O173" s="7"/>
      <c r="P173" s="7"/>
      <c r="Q173" s="7"/>
      <c r="R173" s="7">
        <v>0</v>
      </c>
      <c r="S173" s="7">
        <v>31</v>
      </c>
      <c r="T173" s="7"/>
      <c r="U173" s="7">
        <v>47</v>
      </c>
      <c r="V173" s="7">
        <v>1</v>
      </c>
      <c r="W173" s="7">
        <v>5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/>
      <c r="AE173" s="7">
        <f>R173+S173+U173+V173+W173+X173+Y173+Z173+AA173+AB173+AC173</f>
        <v>84</v>
      </c>
      <c r="AF173" s="7"/>
      <c r="AG173" s="7"/>
      <c r="AH173" s="7"/>
      <c r="AI173" s="7">
        <f>F173+N173-AE173</f>
        <v>179</v>
      </c>
      <c r="AJ173" s="7"/>
      <c r="AK173" s="7"/>
      <c r="AL173" s="7"/>
      <c r="AM173" s="7">
        <v>26</v>
      </c>
    </row>
    <row r="174" spans="1:39" s="14" customFormat="1" ht="20.100000000000001" customHeight="1" x14ac:dyDescent="0.25">
      <c r="A174" s="5"/>
      <c r="B174" s="19"/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</row>
    <row r="175" spans="1:39" s="14" customFormat="1" ht="20.100000000000001" customHeight="1" x14ac:dyDescent="0.25">
      <c r="A175" s="5"/>
      <c r="B175" s="17" t="s">
        <v>1</v>
      </c>
      <c r="C175" s="16"/>
      <c r="D175" s="16"/>
      <c r="E175" s="3"/>
      <c r="F175" s="15">
        <f>F173</f>
        <v>71</v>
      </c>
      <c r="G175" s="10"/>
      <c r="H175" s="10"/>
      <c r="I175" s="10"/>
      <c r="J175" s="15">
        <f>J173</f>
        <v>192</v>
      </c>
      <c r="K175" s="15">
        <f>K173</f>
        <v>0</v>
      </c>
      <c r="L175" s="15">
        <f>L173</f>
        <v>0</v>
      </c>
      <c r="M175" s="10"/>
      <c r="N175" s="15">
        <f>N173</f>
        <v>192</v>
      </c>
      <c r="O175" s="10"/>
      <c r="P175" s="10"/>
      <c r="Q175" s="10"/>
      <c r="R175" s="15">
        <f>R173</f>
        <v>0</v>
      </c>
      <c r="S175" s="15">
        <f>S173</f>
        <v>31</v>
      </c>
      <c r="T175" s="44"/>
      <c r="U175" s="15">
        <f t="shared" ref="U175:AC175" si="32">U173</f>
        <v>47</v>
      </c>
      <c r="V175" s="15">
        <f t="shared" si="32"/>
        <v>1</v>
      </c>
      <c r="W175" s="15">
        <f t="shared" si="32"/>
        <v>5</v>
      </c>
      <c r="X175" s="15">
        <f t="shared" si="32"/>
        <v>0</v>
      </c>
      <c r="Y175" s="15">
        <f t="shared" si="32"/>
        <v>0</v>
      </c>
      <c r="Z175" s="15">
        <f t="shared" si="32"/>
        <v>0</v>
      </c>
      <c r="AA175" s="15">
        <f t="shared" si="32"/>
        <v>0</v>
      </c>
      <c r="AB175" s="15">
        <f t="shared" si="32"/>
        <v>0</v>
      </c>
      <c r="AC175" s="15">
        <f t="shared" si="32"/>
        <v>0</v>
      </c>
      <c r="AD175" s="10"/>
      <c r="AE175" s="15">
        <f>AE173</f>
        <v>84</v>
      </c>
      <c r="AF175" s="10"/>
      <c r="AG175" s="10"/>
      <c r="AH175" s="10"/>
      <c r="AI175" s="15">
        <f>AI173</f>
        <v>179</v>
      </c>
      <c r="AJ175" s="10"/>
      <c r="AK175" s="10"/>
      <c r="AL175" s="10"/>
      <c r="AM175" s="15">
        <f>AM173</f>
        <v>26</v>
      </c>
    </row>
    <row r="176" spans="1:39" ht="20.100000000000001" customHeight="1" x14ac:dyDescent="0.25"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</row>
    <row r="177" spans="1:39" s="8" customFormat="1" ht="30" customHeight="1" x14ac:dyDescent="0.2">
      <c r="A177" s="13"/>
      <c r="B177" s="12" t="s">
        <v>0</v>
      </c>
      <c r="C177" s="11"/>
      <c r="D177" s="11"/>
      <c r="E177" s="3"/>
      <c r="F177" s="9">
        <f>F16+F22+F27+F32+F37+F42+F47+F52+F57+F63+F68+F73+F78+F83+F89+F94+F99+F104+F110+F115+F120+F125+F130+F135+F140+F145+F150+F155+F160+F165+F170+F175</f>
        <v>6016</v>
      </c>
      <c r="G177" s="10"/>
      <c r="H177" s="10"/>
      <c r="I177" s="10"/>
      <c r="J177" s="9">
        <f>J16+J22+J27+J32+J37+J42+J47+J52+J57+J63+J68+J73+J78+J83+J89+J94+J99+J104+J110+J115+J120+J125+J130+J135+J140+J145+J150+J155+J160+J165+J170+J175</f>
        <v>15105</v>
      </c>
      <c r="K177" s="9">
        <f>K16+K22+K27+K32+K37+K42+K47+K52+K57+K63+K68+K73+K78+K83+K89+K94+K99+K104+K110+K115+K120+K125+K130+K135+K140+K145+K150+K155+K160+K165+K170+K175</f>
        <v>0</v>
      </c>
      <c r="L177" s="9">
        <f>L16+L22+L27+L32+L37+L42+L47+L52+L57+L63+L68+L73+L78+L83+L89+L94+L99+L104+L110+L115+L120+L125+L130+L135+L140+L145+L150+L155+L160+L165+L170+L175</f>
        <v>0</v>
      </c>
      <c r="M177" s="10"/>
      <c r="N177" s="9">
        <f>N16+N22+N27+N32+N37+N42+N47+N52+N57+N63+N68+N73+N78+N83+N89+N94+N99+N104+N110+N115+N120+N125+N130+N135+N140+N145+N150+N155+N160+N165+N170+N175</f>
        <v>15105</v>
      </c>
      <c r="O177" s="10"/>
      <c r="P177" s="10"/>
      <c r="Q177" s="10"/>
      <c r="R177" s="9">
        <f>R16+R22+R27+R32+R37+R42+R47+R52+R57+R63+R68+R73+R78+R83+R89+R94+R99+R104+R110+R115+R120+R125+R130+R135+R140+R145+R150+R155+R160+R165+R170+R175</f>
        <v>68</v>
      </c>
      <c r="S177" s="9">
        <f>S16+S22+S27+S32+S37+S42+S47+S52+S57+S63+S68+S73+S78+S83+S89+S94+S99+S104+S110+S115+S120+S125+S130+S135+S140+S145+S150+S155+S160+S165+S170+S175</f>
        <v>739</v>
      </c>
      <c r="T177" s="44"/>
      <c r="U177" s="9">
        <f t="shared" ref="U177:AC177" si="33">U16+U22+U27+U32+U37+U42+U47+U52+U57+U63+U68+U73+U78+U83+U89+U94+U99+U104+U110+U115+U120+U125+U130+U135+U140+U145+U150+U155+U160+U165+U170+U175</f>
        <v>2315</v>
      </c>
      <c r="V177" s="9">
        <f t="shared" si="33"/>
        <v>41</v>
      </c>
      <c r="W177" s="9">
        <f t="shared" si="33"/>
        <v>622</v>
      </c>
      <c r="X177" s="9">
        <f t="shared" si="33"/>
        <v>0</v>
      </c>
      <c r="Y177" s="9">
        <f t="shared" si="33"/>
        <v>191</v>
      </c>
      <c r="Z177" s="9">
        <f t="shared" si="33"/>
        <v>3</v>
      </c>
      <c r="AA177" s="9">
        <f t="shared" si="33"/>
        <v>0</v>
      </c>
      <c r="AB177" s="9">
        <f t="shared" si="33"/>
        <v>0</v>
      </c>
      <c r="AC177" s="9">
        <f t="shared" si="33"/>
        <v>0</v>
      </c>
      <c r="AD177" s="10"/>
      <c r="AE177" s="9">
        <f>AE16+AE22+AE27+AE32+AE37+AE42+AE47+AE52+AE57+AE63+AE68+AE73+AE78+AE83+AE89+AE94+AE99+AE104+AE110+AE115+AE120+AE125+AE130+AE135+AE140+AE145+AE150+AE155+AE160+AE165+AE170+AE175</f>
        <v>3979</v>
      </c>
      <c r="AF177" s="10"/>
      <c r="AG177" s="10"/>
      <c r="AH177" s="10"/>
      <c r="AI177" s="9">
        <f>AI16+AI22+AI27+AI32+AI37+AI42+AI47+AI52+AI57+AI63+AI68+AI73+AI78+AI83+AI89+AI94+AI99+AI104+AI110+AI115+AI120+AI125+AI130+AI135+AI140+AI145+AI150+AI155+AI160+AI165+AI170+AI175</f>
        <v>17142</v>
      </c>
      <c r="AJ177" s="10"/>
      <c r="AK177" s="10"/>
      <c r="AL177" s="10"/>
      <c r="AM177" s="9">
        <f>AM16+AM22+AM27+AM32+AM37+AM42+AM47+AM52+AM57+AM63+AM68+AM73+AM78+AM83+AM89+AM94+AM99+AM104+AM110+AM115+AM120+AM125+AM130+AM135+AM140+AM145+AM150+AM155+AM160+AM165+AM170+AM175</f>
        <v>2475</v>
      </c>
    </row>
    <row r="179" spans="1:39" x14ac:dyDescent="0.25">
      <c r="R179" s="76"/>
      <c r="U179" s="76"/>
      <c r="V179" s="76"/>
      <c r="W179" s="76"/>
      <c r="X179" s="76"/>
      <c r="Y179" s="76"/>
      <c r="Z179" s="76"/>
      <c r="AA179" s="76"/>
      <c r="AB179" s="76"/>
      <c r="AC179" s="76"/>
    </row>
    <row r="180" spans="1:39" ht="15" x14ac:dyDescent="0.25">
      <c r="B180" s="66"/>
    </row>
    <row r="181" spans="1:39" ht="15" x14ac:dyDescent="0.25">
      <c r="B181" s="66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</row>
    <row r="182" spans="1:39" ht="15" x14ac:dyDescent="0.25">
      <c r="B182" s="66"/>
    </row>
    <row r="183" spans="1:39" ht="15" x14ac:dyDescent="0.25">
      <c r="B183" s="66"/>
    </row>
    <row r="184" spans="1:39" ht="15" x14ac:dyDescent="0.25">
      <c r="B184" s="66"/>
    </row>
    <row r="185" spans="1:39" ht="15" x14ac:dyDescent="0.25">
      <c r="B185" s="66"/>
    </row>
    <row r="186" spans="1:39" ht="15" x14ac:dyDescent="0.25">
      <c r="B186" s="66"/>
    </row>
    <row r="187" spans="1:39" ht="15" x14ac:dyDescent="0.25">
      <c r="B187" s="66"/>
    </row>
    <row r="188" spans="1:39" ht="15" x14ac:dyDescent="0.25">
      <c r="B188" s="66"/>
    </row>
    <row r="189" spans="1:39" ht="15" x14ac:dyDescent="0.25">
      <c r="B189" s="66"/>
    </row>
    <row r="190" spans="1:39" ht="15" x14ac:dyDescent="0.25">
      <c r="B190" s="66"/>
    </row>
    <row r="191" spans="1:39" ht="15" x14ac:dyDescent="0.25">
      <c r="B191" s="66"/>
    </row>
    <row r="192" spans="1:39" ht="15" x14ac:dyDescent="0.25">
      <c r="B192" s="66"/>
    </row>
    <row r="193" spans="2:2" ht="15" x14ac:dyDescent="0.25">
      <c r="B193" s="66"/>
    </row>
    <row r="194" spans="2:2" ht="15" x14ac:dyDescent="0.25">
      <c r="B194" s="66"/>
    </row>
  </sheetData>
  <mergeCells count="22">
    <mergeCell ref="AM8:AM9"/>
    <mergeCell ref="A2:AM3"/>
    <mergeCell ref="A4:AM5"/>
    <mergeCell ref="Z8:Z9"/>
    <mergeCell ref="K8:K9"/>
    <mergeCell ref="X8:X9"/>
    <mergeCell ref="N8:N9"/>
    <mergeCell ref="V8:V9"/>
    <mergeCell ref="F7:AI7"/>
    <mergeCell ref="A9:D9"/>
    <mergeCell ref="R8:S8"/>
    <mergeCell ref="Y8:Y9"/>
    <mergeCell ref="J8:J9"/>
    <mergeCell ref="W8:W9"/>
    <mergeCell ref="L8:L9"/>
    <mergeCell ref="F8:F9"/>
    <mergeCell ref="AI8:AI9"/>
    <mergeCell ref="AE8:AE9"/>
    <mergeCell ref="AC8:AC9"/>
    <mergeCell ref="U8:U9"/>
    <mergeCell ref="AB8:AB9"/>
    <mergeCell ref="AA8:AA9"/>
  </mergeCells>
  <printOptions horizontalCentered="1"/>
  <pageMargins left="0.39370078740157483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7" max="38" man="1"/>
    <brk id="83" max="38" man="1"/>
    <brk id="125" max="38" man="1"/>
    <brk id="160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AA194"/>
  <sheetViews>
    <sheetView view="pageBreakPreview" topLeftCell="A156" zoomScale="70" zoomScaleNormal="60" zoomScaleSheetLayoutView="70" workbookViewId="0">
      <selection activeCell="AA194" sqref="AA194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2.75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2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116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1</v>
      </c>
      <c r="G11" s="7"/>
      <c r="H11" s="7"/>
      <c r="I11" s="7"/>
      <c r="J11" s="7">
        <v>37</v>
      </c>
      <c r="K11" s="7">
        <v>0</v>
      </c>
      <c r="L11" s="7"/>
      <c r="M11" s="7">
        <f>J11+K11</f>
        <v>37</v>
      </c>
      <c r="N11" s="7"/>
      <c r="O11" s="7"/>
      <c r="P11" s="7"/>
      <c r="Q11" s="7">
        <v>38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38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48</v>
      </c>
      <c r="K12" s="24">
        <v>0</v>
      </c>
      <c r="L12" s="25"/>
      <c r="M12" s="24">
        <f>J12+K12</f>
        <v>48</v>
      </c>
      <c r="N12" s="25"/>
      <c r="O12" s="25"/>
      <c r="P12" s="25"/>
      <c r="Q12" s="24">
        <v>48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48</v>
      </c>
      <c r="X12" s="25"/>
      <c r="Y12" s="25"/>
      <c r="Z12" s="25"/>
      <c r="AA12" s="24">
        <f>F12+M12-W12</f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83</v>
      </c>
      <c r="K13" s="7">
        <v>0</v>
      </c>
      <c r="L13" s="7"/>
      <c r="M13" s="7">
        <f>J13+K13</f>
        <v>83</v>
      </c>
      <c r="N13" s="7"/>
      <c r="O13" s="7"/>
      <c r="P13" s="7"/>
      <c r="Q13" s="7">
        <v>83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83</v>
      </c>
      <c r="X13" s="7"/>
      <c r="Y13" s="7"/>
      <c r="Z13" s="7"/>
      <c r="AA13" s="7">
        <f>F13+M13-W13</f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1</v>
      </c>
      <c r="G15" s="10"/>
      <c r="H15" s="10"/>
      <c r="I15" s="10"/>
      <c r="J15" s="15">
        <f>SUM(J11:J13)</f>
        <v>168</v>
      </c>
      <c r="K15" s="15">
        <f>SUM(K11:K13)</f>
        <v>0</v>
      </c>
      <c r="L15" s="10"/>
      <c r="M15" s="15">
        <f>SUM(M11:M13)</f>
        <v>168</v>
      </c>
      <c r="N15" s="10"/>
      <c r="O15" s="10"/>
      <c r="P15" s="10"/>
      <c r="Q15" s="15">
        <f>SUM(Q11:Q13)</f>
        <v>169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169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8"/>
      <c r="H18" s="25"/>
      <c r="I18" s="68"/>
      <c r="J18" s="25">
        <v>2</v>
      </c>
      <c r="K18" s="25">
        <v>0</v>
      </c>
      <c r="L18" s="25"/>
      <c r="M18" s="25">
        <f>J18+K18</f>
        <v>2</v>
      </c>
      <c r="N18" s="25"/>
      <c r="O18" s="25"/>
      <c r="P18" s="68"/>
      <c r="Q18" s="25">
        <v>2</v>
      </c>
      <c r="R18" s="25">
        <v>0</v>
      </c>
      <c r="S18" s="25">
        <v>0</v>
      </c>
      <c r="T18" s="25">
        <v>0</v>
      </c>
      <c r="U18" s="25">
        <v>0</v>
      </c>
      <c r="V18" s="25"/>
      <c r="W18" s="25">
        <f>SUM(Q18:U18)</f>
        <v>2</v>
      </c>
      <c r="X18" s="25"/>
      <c r="Y18" s="25"/>
      <c r="Z18" s="25"/>
      <c r="AA18" s="25">
        <f>F18+M18-W18</f>
        <v>0</v>
      </c>
    </row>
    <row r="19" spans="1:27" ht="42.75" x14ac:dyDescent="0.25">
      <c r="D19" s="26" t="s">
        <v>169</v>
      </c>
      <c r="F19" s="24">
        <v>0</v>
      </c>
      <c r="G19" s="68"/>
      <c r="H19" s="25"/>
      <c r="I19" s="68"/>
      <c r="J19" s="24">
        <v>65</v>
      </c>
      <c r="K19" s="24">
        <v>0</v>
      </c>
      <c r="L19" s="25"/>
      <c r="M19" s="24">
        <f>J19+K19</f>
        <v>65</v>
      </c>
      <c r="N19" s="25"/>
      <c r="O19" s="25"/>
      <c r="P19" s="68"/>
      <c r="Q19" s="24">
        <v>65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>SUM(Q19:U19)</f>
        <v>65</v>
      </c>
      <c r="X19" s="25"/>
      <c r="Y19" s="25"/>
      <c r="Z19" s="25"/>
      <c r="AA19" s="24">
        <f>F19+M19-W19</f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67</v>
      </c>
      <c r="K21" s="15">
        <f>SUM(K18:K19)</f>
        <v>0</v>
      </c>
      <c r="L21" s="10"/>
      <c r="M21" s="15">
        <f>SUM(M18:M19)</f>
        <v>67</v>
      </c>
      <c r="N21" s="10"/>
      <c r="O21" s="10"/>
      <c r="P21" s="10"/>
      <c r="Q21" s="15">
        <f>SUM(Q18:Q19)</f>
        <v>67</v>
      </c>
      <c r="R21" s="15">
        <f t="shared" ref="R21:U21" si="0">SUM(R18:R19)</f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0"/>
      <c r="W21" s="15">
        <f>SUM(W18:W19)</f>
        <v>67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111</v>
      </c>
      <c r="K24" s="7">
        <v>0</v>
      </c>
      <c r="L24" s="7"/>
      <c r="M24" s="7">
        <f>J24+K24</f>
        <v>111</v>
      </c>
      <c r="N24" s="7"/>
      <c r="O24" s="7"/>
      <c r="P24" s="7"/>
      <c r="Q24" s="7">
        <v>48</v>
      </c>
      <c r="R24" s="7">
        <v>19</v>
      </c>
      <c r="S24" s="7">
        <v>44</v>
      </c>
      <c r="T24" s="7">
        <v>0</v>
      </c>
      <c r="U24" s="7">
        <v>0</v>
      </c>
      <c r="V24" s="7"/>
      <c r="W24" s="7">
        <f>SUM(Q24:U24)</f>
        <v>111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111</v>
      </c>
      <c r="K26" s="15">
        <f>K24</f>
        <v>0</v>
      </c>
      <c r="L26" s="10"/>
      <c r="M26" s="15">
        <f>M24</f>
        <v>111</v>
      </c>
      <c r="N26" s="10"/>
      <c r="O26" s="10"/>
      <c r="P26" s="10"/>
      <c r="Q26" s="15">
        <f>Q24</f>
        <v>48</v>
      </c>
      <c r="R26" s="15">
        <f>R24</f>
        <v>19</v>
      </c>
      <c r="S26" s="15">
        <f>S24</f>
        <v>44</v>
      </c>
      <c r="T26" s="15">
        <f>T24</f>
        <v>0</v>
      </c>
      <c r="U26" s="15">
        <f>U24</f>
        <v>0</v>
      </c>
      <c r="V26" s="10"/>
      <c r="W26" s="15">
        <f>W24</f>
        <v>111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8"/>
      <c r="H29" s="25"/>
      <c r="I29" s="68"/>
      <c r="J29" s="25">
        <v>25</v>
      </c>
      <c r="K29" s="68">
        <v>0</v>
      </c>
      <c r="L29" s="25"/>
      <c r="M29" s="68">
        <f>J29+K29</f>
        <v>25</v>
      </c>
      <c r="N29" s="25"/>
      <c r="O29" s="25"/>
      <c r="P29" s="68"/>
      <c r="Q29" s="25">
        <v>11</v>
      </c>
      <c r="R29" s="68">
        <v>0</v>
      </c>
      <c r="S29" s="25">
        <v>14</v>
      </c>
      <c r="T29" s="68">
        <v>0</v>
      </c>
      <c r="U29" s="68">
        <v>0</v>
      </c>
      <c r="V29" s="25"/>
      <c r="W29" s="68">
        <f>SUM(Q29:U29)</f>
        <v>25</v>
      </c>
      <c r="X29" s="25"/>
      <c r="Y29" s="25"/>
      <c r="Z29" s="25"/>
      <c r="AA29" s="68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25</v>
      </c>
      <c r="K31" s="15">
        <f>K29</f>
        <v>0</v>
      </c>
      <c r="L31" s="10"/>
      <c r="M31" s="15">
        <f>M29</f>
        <v>25</v>
      </c>
      <c r="N31" s="10"/>
      <c r="O31" s="10"/>
      <c r="P31" s="10"/>
      <c r="Q31" s="15">
        <f>Q29</f>
        <v>11</v>
      </c>
      <c r="R31" s="15">
        <f>R29</f>
        <v>0</v>
      </c>
      <c r="S31" s="15">
        <f>S29</f>
        <v>14</v>
      </c>
      <c r="T31" s="15">
        <f>T29</f>
        <v>0</v>
      </c>
      <c r="U31" s="15">
        <f>U29</f>
        <v>0</v>
      </c>
      <c r="V31" s="10"/>
      <c r="W31" s="15">
        <f>W29</f>
        <v>25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47</v>
      </c>
      <c r="K34" s="7">
        <v>0</v>
      </c>
      <c r="L34" s="7"/>
      <c r="M34" s="7">
        <f>J34+K34</f>
        <v>47</v>
      </c>
      <c r="N34" s="7"/>
      <c r="O34" s="7"/>
      <c r="P34" s="7"/>
      <c r="Q34" s="7">
        <v>47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47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47</v>
      </c>
      <c r="K36" s="15">
        <f>K34</f>
        <v>0</v>
      </c>
      <c r="L36" s="10"/>
      <c r="M36" s="15">
        <f>M34</f>
        <v>47</v>
      </c>
      <c r="N36" s="10"/>
      <c r="O36" s="10"/>
      <c r="P36" s="10"/>
      <c r="Q36" s="15">
        <f>Q34</f>
        <v>47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47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483</v>
      </c>
      <c r="K39" s="7">
        <v>0</v>
      </c>
      <c r="L39" s="7"/>
      <c r="M39" s="7">
        <f>J39+K39</f>
        <v>483</v>
      </c>
      <c r="N39" s="7"/>
      <c r="O39" s="7"/>
      <c r="P39" s="7"/>
      <c r="Q39" s="7">
        <v>483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483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483</v>
      </c>
      <c r="K41" s="15">
        <f>K39</f>
        <v>0</v>
      </c>
      <c r="L41" s="10"/>
      <c r="M41" s="15">
        <f>M39</f>
        <v>483</v>
      </c>
      <c r="N41" s="10"/>
      <c r="O41" s="10"/>
      <c r="P41" s="10"/>
      <c r="Q41" s="15">
        <f>Q39</f>
        <v>483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483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1</v>
      </c>
      <c r="G44" s="68"/>
      <c r="H44" s="25"/>
      <c r="I44" s="68"/>
      <c r="J44" s="25">
        <v>37</v>
      </c>
      <c r="K44" s="68">
        <v>0</v>
      </c>
      <c r="L44" s="25"/>
      <c r="M44" s="68">
        <f>J44+K44</f>
        <v>37</v>
      </c>
      <c r="N44" s="25"/>
      <c r="O44" s="25"/>
      <c r="P44" s="68"/>
      <c r="Q44" s="25">
        <v>38</v>
      </c>
      <c r="R44" s="68">
        <v>0</v>
      </c>
      <c r="S44" s="25">
        <v>0</v>
      </c>
      <c r="T44" s="68">
        <v>0</v>
      </c>
      <c r="U44" s="68">
        <v>0</v>
      </c>
      <c r="V44" s="25"/>
      <c r="W44" s="68">
        <f>SUM(Q44:U44)</f>
        <v>38</v>
      </c>
      <c r="X44" s="25"/>
      <c r="Y44" s="25"/>
      <c r="Z44" s="25"/>
      <c r="AA44" s="68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1</v>
      </c>
      <c r="G46" s="17"/>
      <c r="H46" s="17"/>
      <c r="I46" s="17"/>
      <c r="J46" s="15">
        <f>J44</f>
        <v>37</v>
      </c>
      <c r="K46" s="15">
        <f>K44</f>
        <v>0</v>
      </c>
      <c r="L46" s="10"/>
      <c r="M46" s="15">
        <f>M44</f>
        <v>37</v>
      </c>
      <c r="N46" s="10"/>
      <c r="O46" s="10"/>
      <c r="P46" s="10"/>
      <c r="Q46" s="15">
        <f>Q44</f>
        <v>38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38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12</v>
      </c>
      <c r="K49" s="7">
        <v>0</v>
      </c>
      <c r="L49" s="7"/>
      <c r="M49" s="7">
        <f>J49+K49</f>
        <v>12</v>
      </c>
      <c r="N49" s="7"/>
      <c r="O49" s="7"/>
      <c r="P49" s="7"/>
      <c r="Q49" s="7">
        <v>12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12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12</v>
      </c>
      <c r="K51" s="15">
        <f>K49</f>
        <v>0</v>
      </c>
      <c r="L51" s="10"/>
      <c r="M51" s="15">
        <f>M49</f>
        <v>12</v>
      </c>
      <c r="N51" s="10"/>
      <c r="O51" s="10"/>
      <c r="P51" s="10"/>
      <c r="Q51" s="15">
        <f>Q49</f>
        <v>12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12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8"/>
      <c r="H54" s="25"/>
      <c r="I54" s="68"/>
      <c r="J54" s="25">
        <v>103</v>
      </c>
      <c r="K54" s="68">
        <v>0</v>
      </c>
      <c r="L54" s="25"/>
      <c r="M54" s="68">
        <f>J54+K54</f>
        <v>103</v>
      </c>
      <c r="N54" s="25"/>
      <c r="O54" s="25"/>
      <c r="P54" s="68"/>
      <c r="Q54" s="25">
        <v>103</v>
      </c>
      <c r="R54" s="68">
        <v>0</v>
      </c>
      <c r="S54" s="25">
        <v>0</v>
      </c>
      <c r="T54" s="68">
        <v>0</v>
      </c>
      <c r="U54" s="68">
        <v>0</v>
      </c>
      <c r="V54" s="25"/>
      <c r="W54" s="68">
        <f>SUM(Q54:U54)</f>
        <v>103</v>
      </c>
      <c r="X54" s="25"/>
      <c r="Y54" s="25"/>
      <c r="Z54" s="25"/>
      <c r="AA54" s="68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103</v>
      </c>
      <c r="K56" s="15">
        <f>K54</f>
        <v>0</v>
      </c>
      <c r="L56" s="10"/>
      <c r="M56" s="15">
        <f>M54</f>
        <v>103</v>
      </c>
      <c r="N56" s="10"/>
      <c r="O56" s="10"/>
      <c r="P56" s="10"/>
      <c r="Q56" s="15">
        <f>Q54</f>
        <v>103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103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33</v>
      </c>
      <c r="K59" s="7">
        <v>0</v>
      </c>
      <c r="L59" s="7"/>
      <c r="M59" s="7">
        <f>J59+K59</f>
        <v>33</v>
      </c>
      <c r="N59" s="7"/>
      <c r="O59" s="7"/>
      <c r="P59" s="7"/>
      <c r="Q59" s="7">
        <v>33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1">SUM(Q59:U59)</f>
        <v>33</v>
      </c>
      <c r="X59" s="7"/>
      <c r="Y59" s="7"/>
      <c r="Z59" s="7"/>
      <c r="AA59" s="7">
        <f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19</v>
      </c>
      <c r="K60" s="24">
        <v>0</v>
      </c>
      <c r="L60" s="25"/>
      <c r="M60" s="67">
        <f>J60+K60</f>
        <v>19</v>
      </c>
      <c r="N60" s="25"/>
      <c r="O60" s="25"/>
      <c r="P60" s="25"/>
      <c r="Q60" s="24">
        <v>19</v>
      </c>
      <c r="R60" s="24">
        <v>0</v>
      </c>
      <c r="S60" s="24">
        <v>0</v>
      </c>
      <c r="T60" s="67">
        <v>0</v>
      </c>
      <c r="U60" s="67">
        <v>0</v>
      </c>
      <c r="V60" s="25"/>
      <c r="W60" s="67">
        <f t="shared" si="1"/>
        <v>19</v>
      </c>
      <c r="X60" s="25"/>
      <c r="Y60" s="25"/>
      <c r="Z60" s="25"/>
      <c r="AA60" s="67">
        <f>F60+M60-W60</f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52</v>
      </c>
      <c r="K62" s="15">
        <f>SUM(K59:K60)</f>
        <v>0</v>
      </c>
      <c r="L62" s="10"/>
      <c r="M62" s="15">
        <f>SUM(M59:M60)</f>
        <v>52</v>
      </c>
      <c r="N62" s="10"/>
      <c r="O62" s="10"/>
      <c r="P62" s="10"/>
      <c r="Q62" s="15">
        <f>SUM(Q59:Q60)</f>
        <v>52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52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1</v>
      </c>
      <c r="G65" s="7"/>
      <c r="H65" s="7"/>
      <c r="I65" s="7"/>
      <c r="J65" s="7">
        <v>146</v>
      </c>
      <c r="K65" s="7">
        <v>0</v>
      </c>
      <c r="L65" s="7"/>
      <c r="M65" s="7">
        <f>J65+K65</f>
        <v>146</v>
      </c>
      <c r="N65" s="7"/>
      <c r="O65" s="7"/>
      <c r="P65" s="7"/>
      <c r="Q65" s="7">
        <v>147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147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1</v>
      </c>
      <c r="G67" s="10"/>
      <c r="H67" s="10"/>
      <c r="I67" s="10"/>
      <c r="J67" s="15">
        <f>J65</f>
        <v>146</v>
      </c>
      <c r="K67" s="15">
        <f>K65</f>
        <v>0</v>
      </c>
      <c r="L67" s="10"/>
      <c r="M67" s="15">
        <f>M65</f>
        <v>146</v>
      </c>
      <c r="N67" s="10"/>
      <c r="O67" s="10"/>
      <c r="P67" s="10"/>
      <c r="Q67" s="15">
        <f>Q65</f>
        <v>147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147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8"/>
      <c r="H70" s="25"/>
      <c r="I70" s="68"/>
      <c r="J70" s="25">
        <v>87</v>
      </c>
      <c r="K70" s="68">
        <v>0</v>
      </c>
      <c r="L70" s="25"/>
      <c r="M70" s="68">
        <f>J70+K70</f>
        <v>87</v>
      </c>
      <c r="N70" s="25"/>
      <c r="O70" s="25"/>
      <c r="P70" s="68"/>
      <c r="Q70" s="25">
        <v>87</v>
      </c>
      <c r="R70" s="68">
        <v>0</v>
      </c>
      <c r="S70" s="25">
        <v>0</v>
      </c>
      <c r="T70" s="68">
        <v>0</v>
      </c>
      <c r="U70" s="68">
        <v>0</v>
      </c>
      <c r="V70" s="25"/>
      <c r="W70" s="68">
        <f>SUM(Q70:U70)</f>
        <v>87</v>
      </c>
      <c r="X70" s="25"/>
      <c r="Y70" s="25"/>
      <c r="Z70" s="25"/>
      <c r="AA70" s="68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87</v>
      </c>
      <c r="K72" s="15">
        <f>K70</f>
        <v>0</v>
      </c>
      <c r="L72" s="10"/>
      <c r="M72" s="15">
        <f>M70</f>
        <v>87</v>
      </c>
      <c r="N72" s="10"/>
      <c r="O72" s="10"/>
      <c r="P72" s="10"/>
      <c r="Q72" s="15">
        <f>Q70</f>
        <v>87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87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84</v>
      </c>
      <c r="K75" s="7">
        <v>0</v>
      </c>
      <c r="L75" s="7"/>
      <c r="M75" s="7">
        <f>J75+K75</f>
        <v>84</v>
      </c>
      <c r="N75" s="7"/>
      <c r="O75" s="7"/>
      <c r="P75" s="7"/>
      <c r="Q75" s="7">
        <v>37</v>
      </c>
      <c r="R75" s="7">
        <v>1</v>
      </c>
      <c r="S75" s="7">
        <v>46</v>
      </c>
      <c r="T75" s="7">
        <v>0</v>
      </c>
      <c r="U75" s="7">
        <v>0</v>
      </c>
      <c r="V75" s="7"/>
      <c r="W75" s="7">
        <f>SUM(Q75:U75)</f>
        <v>84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84</v>
      </c>
      <c r="K77" s="15">
        <f>K75</f>
        <v>0</v>
      </c>
      <c r="L77" s="10"/>
      <c r="M77" s="15">
        <f>M75</f>
        <v>84</v>
      </c>
      <c r="N77" s="10"/>
      <c r="O77" s="10"/>
      <c r="P77" s="10"/>
      <c r="Q77" s="15">
        <f>Q75</f>
        <v>37</v>
      </c>
      <c r="R77" s="15">
        <f>R75</f>
        <v>1</v>
      </c>
      <c r="S77" s="15">
        <f>S75</f>
        <v>46</v>
      </c>
      <c r="T77" s="15">
        <f>T75</f>
        <v>0</v>
      </c>
      <c r="U77" s="15">
        <f>U75</f>
        <v>0</v>
      </c>
      <c r="V77" s="10"/>
      <c r="W77" s="15">
        <f>W75</f>
        <v>84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113</v>
      </c>
      <c r="K80" s="7">
        <v>0</v>
      </c>
      <c r="L80" s="7"/>
      <c r="M80" s="7">
        <f>J80+K80</f>
        <v>113</v>
      </c>
      <c r="N80" s="7"/>
      <c r="O80" s="7"/>
      <c r="P80" s="7"/>
      <c r="Q80" s="7">
        <v>113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113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113</v>
      </c>
      <c r="K82" s="15">
        <f>K80</f>
        <v>0</v>
      </c>
      <c r="L82" s="10"/>
      <c r="M82" s="15">
        <f>M80</f>
        <v>113</v>
      </c>
      <c r="N82" s="10"/>
      <c r="O82" s="10"/>
      <c r="P82" s="10"/>
      <c r="Q82" s="15">
        <f>Q80</f>
        <v>113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113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16</v>
      </c>
      <c r="K85" s="7">
        <v>0</v>
      </c>
      <c r="L85" s="7"/>
      <c r="M85" s="7">
        <f>J85+K85</f>
        <v>16</v>
      </c>
      <c r="N85" s="7"/>
      <c r="O85" s="7"/>
      <c r="P85" s="7"/>
      <c r="Q85" s="7">
        <v>16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>SUM(Q85:U85)</f>
        <v>16</v>
      </c>
      <c r="X85" s="7"/>
      <c r="Y85" s="7"/>
      <c r="Z85" s="7"/>
      <c r="AA85" s="7">
        <f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6</v>
      </c>
      <c r="K86" s="24">
        <v>0</v>
      </c>
      <c r="L86" s="25"/>
      <c r="M86" s="67">
        <f>J86+K86</f>
        <v>6</v>
      </c>
      <c r="N86" s="25"/>
      <c r="O86" s="25"/>
      <c r="P86" s="25"/>
      <c r="Q86" s="24">
        <v>6</v>
      </c>
      <c r="R86" s="24">
        <v>0</v>
      </c>
      <c r="S86" s="24">
        <v>0</v>
      </c>
      <c r="T86" s="67">
        <v>0</v>
      </c>
      <c r="U86" s="67">
        <v>0</v>
      </c>
      <c r="V86" s="25"/>
      <c r="W86" s="67">
        <f>SUM(Q86:U86)</f>
        <v>6</v>
      </c>
      <c r="X86" s="25"/>
      <c r="Y86" s="25"/>
      <c r="Z86" s="25"/>
      <c r="AA86" s="67">
        <f>F86+M86-W86</f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22</v>
      </c>
      <c r="K88" s="15">
        <f>SUM(K85:K86)</f>
        <v>0</v>
      </c>
      <c r="L88" s="10"/>
      <c r="M88" s="15">
        <f>SUM(M85:M86)</f>
        <v>22</v>
      </c>
      <c r="N88" s="10"/>
      <c r="O88" s="10"/>
      <c r="P88" s="10"/>
      <c r="Q88" s="15">
        <f>SUM(Q85:Q86)</f>
        <v>22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22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31</v>
      </c>
      <c r="K91" s="7">
        <v>0</v>
      </c>
      <c r="L91" s="7"/>
      <c r="M91" s="7">
        <f>J91+K91</f>
        <v>31</v>
      </c>
      <c r="N91" s="7"/>
      <c r="O91" s="7"/>
      <c r="P91" s="7"/>
      <c r="Q91" s="7">
        <v>31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31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31</v>
      </c>
      <c r="K93" s="15">
        <f>K91</f>
        <v>0</v>
      </c>
      <c r="L93" s="10"/>
      <c r="M93" s="15">
        <f>M91</f>
        <v>31</v>
      </c>
      <c r="N93" s="10"/>
      <c r="O93" s="10"/>
      <c r="P93" s="10"/>
      <c r="Q93" s="15">
        <f>Q91</f>
        <v>31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31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143</v>
      </c>
      <c r="K96" s="7">
        <v>0</v>
      </c>
      <c r="L96" s="7"/>
      <c r="M96" s="7">
        <f>J96+K96</f>
        <v>143</v>
      </c>
      <c r="N96" s="7"/>
      <c r="O96" s="7"/>
      <c r="P96" s="7"/>
      <c r="Q96" s="7">
        <v>143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143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143</v>
      </c>
      <c r="K98" s="15">
        <f>K96</f>
        <v>0</v>
      </c>
      <c r="L98" s="10"/>
      <c r="M98" s="15">
        <f>M96</f>
        <v>143</v>
      </c>
      <c r="N98" s="10"/>
      <c r="O98" s="10"/>
      <c r="P98" s="10"/>
      <c r="Q98" s="15">
        <f>Q96</f>
        <v>143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143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403</v>
      </c>
      <c r="K101" s="7">
        <v>0</v>
      </c>
      <c r="L101" s="7"/>
      <c r="M101" s="7">
        <f>J101+K101</f>
        <v>403</v>
      </c>
      <c r="N101" s="7"/>
      <c r="O101" s="7"/>
      <c r="P101" s="7"/>
      <c r="Q101" s="7">
        <v>278</v>
      </c>
      <c r="R101" s="7">
        <v>125</v>
      </c>
      <c r="S101" s="7">
        <v>0</v>
      </c>
      <c r="T101" s="7">
        <v>0</v>
      </c>
      <c r="U101" s="7">
        <v>0</v>
      </c>
      <c r="V101" s="7"/>
      <c r="W101" s="7">
        <f>SUM(Q101:U101)</f>
        <v>403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403</v>
      </c>
      <c r="K103" s="15">
        <f>K101</f>
        <v>0</v>
      </c>
      <c r="L103" s="10"/>
      <c r="M103" s="15">
        <f>M101</f>
        <v>403</v>
      </c>
      <c r="N103" s="10"/>
      <c r="O103" s="10"/>
      <c r="P103" s="10"/>
      <c r="Q103" s="15">
        <f>Q101</f>
        <v>278</v>
      </c>
      <c r="R103" s="15">
        <f>R101</f>
        <v>125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403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35</v>
      </c>
      <c r="K106" s="7">
        <v>0</v>
      </c>
      <c r="L106" s="7"/>
      <c r="M106" s="7">
        <f>J106+K106</f>
        <v>35</v>
      </c>
      <c r="N106" s="7"/>
      <c r="O106" s="7"/>
      <c r="P106" s="7"/>
      <c r="Q106" s="7">
        <v>3</v>
      </c>
      <c r="R106" s="7">
        <v>32</v>
      </c>
      <c r="S106" s="7">
        <v>0</v>
      </c>
      <c r="T106" s="7">
        <v>0</v>
      </c>
      <c r="U106" s="7">
        <v>0</v>
      </c>
      <c r="V106" s="7"/>
      <c r="W106" s="7">
        <f>SUM(Q106:U106)</f>
        <v>35</v>
      </c>
      <c r="X106" s="7"/>
      <c r="Y106" s="7"/>
      <c r="Z106" s="7"/>
      <c r="AA106" s="7">
        <f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67">
        <v>0</v>
      </c>
      <c r="L107" s="25"/>
      <c r="M107" s="67">
        <f>J107+K107</f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67">
        <v>0</v>
      </c>
      <c r="U107" s="67">
        <v>0</v>
      </c>
      <c r="V107" s="25"/>
      <c r="W107" s="67">
        <f>SUM(Q107:U107)</f>
        <v>0</v>
      </c>
      <c r="X107" s="25"/>
      <c r="Y107" s="25"/>
      <c r="Z107" s="25"/>
      <c r="AA107" s="67">
        <f>F107+M107-W107</f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35</v>
      </c>
      <c r="K109" s="15">
        <f>SUM(K106:K107)</f>
        <v>0</v>
      </c>
      <c r="L109" s="10"/>
      <c r="M109" s="15">
        <f>SUM(M106:M107)</f>
        <v>35</v>
      </c>
      <c r="N109" s="10"/>
      <c r="O109" s="10"/>
      <c r="P109" s="10"/>
      <c r="Q109" s="15">
        <f>SUM(Q106:Q107)</f>
        <v>3</v>
      </c>
      <c r="R109" s="15">
        <f>SUM(R106:R107)</f>
        <v>32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35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47</v>
      </c>
      <c r="K112" s="7">
        <v>0</v>
      </c>
      <c r="L112" s="7"/>
      <c r="M112" s="7">
        <f>J112+K112</f>
        <v>47</v>
      </c>
      <c r="N112" s="7"/>
      <c r="O112" s="7"/>
      <c r="P112" s="7"/>
      <c r="Q112" s="7">
        <v>42</v>
      </c>
      <c r="R112" s="7">
        <v>0</v>
      </c>
      <c r="S112" s="7">
        <v>5</v>
      </c>
      <c r="T112" s="7">
        <v>0</v>
      </c>
      <c r="U112" s="7">
        <v>0</v>
      </c>
      <c r="V112" s="7"/>
      <c r="W112" s="7">
        <f>SUM(Q112:U112)</f>
        <v>47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47</v>
      </c>
      <c r="K114" s="15">
        <f>K112</f>
        <v>0</v>
      </c>
      <c r="L114" s="10"/>
      <c r="M114" s="15">
        <f>M112</f>
        <v>47</v>
      </c>
      <c r="N114" s="10"/>
      <c r="O114" s="10"/>
      <c r="P114" s="10"/>
      <c r="Q114" s="15">
        <f>Q112</f>
        <v>42</v>
      </c>
      <c r="R114" s="15">
        <f>R112</f>
        <v>0</v>
      </c>
      <c r="S114" s="15">
        <f>S112</f>
        <v>5</v>
      </c>
      <c r="T114" s="15">
        <f>T112</f>
        <v>0</v>
      </c>
      <c r="U114" s="15">
        <f>U112</f>
        <v>0</v>
      </c>
      <c r="V114" s="10"/>
      <c r="W114" s="15">
        <f>W112</f>
        <v>47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269</v>
      </c>
      <c r="K117" s="7">
        <v>0</v>
      </c>
      <c r="L117" s="7"/>
      <c r="M117" s="7">
        <f>J117+K117</f>
        <v>269</v>
      </c>
      <c r="N117" s="7"/>
      <c r="O117" s="7"/>
      <c r="P117" s="7"/>
      <c r="Q117" s="7">
        <v>264</v>
      </c>
      <c r="R117" s="7">
        <v>0</v>
      </c>
      <c r="S117" s="7">
        <v>5</v>
      </c>
      <c r="T117" s="7">
        <v>0</v>
      </c>
      <c r="U117" s="7">
        <v>0</v>
      </c>
      <c r="V117" s="7"/>
      <c r="W117" s="7">
        <f>SUM(Q117:U117)</f>
        <v>269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269</v>
      </c>
      <c r="K119" s="15">
        <f>K117</f>
        <v>0</v>
      </c>
      <c r="L119" s="10"/>
      <c r="M119" s="15">
        <f>M117</f>
        <v>269</v>
      </c>
      <c r="N119" s="10"/>
      <c r="O119" s="10"/>
      <c r="P119" s="10"/>
      <c r="Q119" s="15">
        <f>Q117</f>
        <v>264</v>
      </c>
      <c r="R119" s="15">
        <f>R117</f>
        <v>0</v>
      </c>
      <c r="S119" s="15">
        <f>S117</f>
        <v>5</v>
      </c>
      <c r="T119" s="15">
        <f>T117</f>
        <v>0</v>
      </c>
      <c r="U119" s="15">
        <f>U117</f>
        <v>0</v>
      </c>
      <c r="V119" s="10"/>
      <c r="W119" s="15">
        <f>W117</f>
        <v>269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161</v>
      </c>
      <c r="K122" s="7">
        <v>0</v>
      </c>
      <c r="L122" s="7"/>
      <c r="M122" s="7">
        <f>J122+K122</f>
        <v>161</v>
      </c>
      <c r="N122" s="7"/>
      <c r="O122" s="7"/>
      <c r="P122" s="7"/>
      <c r="Q122" s="7">
        <v>161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161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161</v>
      </c>
      <c r="K124" s="15">
        <f>K122</f>
        <v>0</v>
      </c>
      <c r="L124" s="10"/>
      <c r="M124" s="15">
        <f>M122</f>
        <v>161</v>
      </c>
      <c r="N124" s="10"/>
      <c r="O124" s="10"/>
      <c r="P124" s="10"/>
      <c r="Q124" s="15">
        <f>Q122</f>
        <v>161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161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40</v>
      </c>
      <c r="K127" s="7">
        <v>0</v>
      </c>
      <c r="L127" s="7"/>
      <c r="M127" s="7">
        <f>J127+K127</f>
        <v>40</v>
      </c>
      <c r="N127" s="7"/>
      <c r="O127" s="7"/>
      <c r="P127" s="7"/>
      <c r="Q127" s="7">
        <v>40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40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40</v>
      </c>
      <c r="K129" s="15">
        <f>K127</f>
        <v>0</v>
      </c>
      <c r="L129" s="10"/>
      <c r="M129" s="15">
        <f>M127</f>
        <v>40</v>
      </c>
      <c r="N129" s="10"/>
      <c r="O129" s="10"/>
      <c r="P129" s="10"/>
      <c r="Q129" s="15">
        <f>Q127</f>
        <v>40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40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11</v>
      </c>
      <c r="K132" s="7">
        <v>0</v>
      </c>
      <c r="L132" s="7"/>
      <c r="M132" s="7">
        <f>J132+K132</f>
        <v>11</v>
      </c>
      <c r="N132" s="7"/>
      <c r="O132" s="7"/>
      <c r="P132" s="7"/>
      <c r="Q132" s="7">
        <v>11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11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11</v>
      </c>
      <c r="K134" s="15">
        <f>K132</f>
        <v>0</v>
      </c>
      <c r="L134" s="10"/>
      <c r="M134" s="15">
        <f>M132</f>
        <v>11</v>
      </c>
      <c r="N134" s="10"/>
      <c r="O134" s="10"/>
      <c r="P134" s="10"/>
      <c r="Q134" s="15">
        <f>Q132</f>
        <v>11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11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42</v>
      </c>
      <c r="K137" s="7">
        <v>0</v>
      </c>
      <c r="L137" s="7"/>
      <c r="M137" s="7">
        <f>J137+K137</f>
        <v>42</v>
      </c>
      <c r="N137" s="7"/>
      <c r="O137" s="7"/>
      <c r="P137" s="7"/>
      <c r="Q137" s="7">
        <v>42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42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42</v>
      </c>
      <c r="K139" s="15">
        <f>K137</f>
        <v>0</v>
      </c>
      <c r="L139" s="10"/>
      <c r="M139" s="15">
        <f>M137</f>
        <v>42</v>
      </c>
      <c r="N139" s="10"/>
      <c r="O139" s="10"/>
      <c r="P139" s="10"/>
      <c r="Q139" s="15">
        <f>Q137</f>
        <v>42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42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77</v>
      </c>
      <c r="K142" s="7">
        <v>0</v>
      </c>
      <c r="L142" s="7"/>
      <c r="M142" s="7">
        <f>J142+K142</f>
        <v>77</v>
      </c>
      <c r="N142" s="7"/>
      <c r="O142" s="7"/>
      <c r="P142" s="7"/>
      <c r="Q142" s="7">
        <v>77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77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77</v>
      </c>
      <c r="K144" s="15">
        <f>K142</f>
        <v>0</v>
      </c>
      <c r="L144" s="10"/>
      <c r="M144" s="15">
        <f>M142</f>
        <v>77</v>
      </c>
      <c r="N144" s="10"/>
      <c r="O144" s="10"/>
      <c r="P144" s="10"/>
      <c r="Q144" s="15">
        <f>Q142</f>
        <v>77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77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1</v>
      </c>
      <c r="G147" s="7"/>
      <c r="H147" s="7"/>
      <c r="I147" s="7"/>
      <c r="J147" s="7">
        <v>27</v>
      </c>
      <c r="K147" s="7">
        <v>0</v>
      </c>
      <c r="L147" s="7"/>
      <c r="M147" s="7">
        <f>J147+K147</f>
        <v>27</v>
      </c>
      <c r="N147" s="7"/>
      <c r="O147" s="7"/>
      <c r="P147" s="7"/>
      <c r="Q147" s="7">
        <v>28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28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1</v>
      </c>
      <c r="G149" s="10"/>
      <c r="H149" s="10"/>
      <c r="I149" s="10"/>
      <c r="J149" s="15">
        <f>J147</f>
        <v>27</v>
      </c>
      <c r="K149" s="15">
        <f>K147</f>
        <v>0</v>
      </c>
      <c r="L149" s="10"/>
      <c r="M149" s="15">
        <f>M147</f>
        <v>27</v>
      </c>
      <c r="N149" s="10"/>
      <c r="O149" s="10"/>
      <c r="P149" s="10"/>
      <c r="Q149" s="15">
        <f>Q147</f>
        <v>28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28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43</v>
      </c>
      <c r="K152" s="7">
        <v>0</v>
      </c>
      <c r="L152" s="7"/>
      <c r="M152" s="7">
        <f>J152+K152</f>
        <v>43</v>
      </c>
      <c r="N152" s="7"/>
      <c r="O152" s="7"/>
      <c r="P152" s="7"/>
      <c r="Q152" s="7">
        <v>43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43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43</v>
      </c>
      <c r="K154" s="15">
        <f>K152</f>
        <v>0</v>
      </c>
      <c r="L154" s="10"/>
      <c r="M154" s="15">
        <f>M152</f>
        <v>43</v>
      </c>
      <c r="N154" s="10"/>
      <c r="O154" s="10"/>
      <c r="P154" s="10"/>
      <c r="Q154" s="15">
        <f>Q152</f>
        <v>43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43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293</v>
      </c>
      <c r="K157" s="7">
        <v>0</v>
      </c>
      <c r="L157" s="7"/>
      <c r="M157" s="7">
        <f>J157+K157</f>
        <v>293</v>
      </c>
      <c r="N157" s="7"/>
      <c r="O157" s="7"/>
      <c r="P157" s="7"/>
      <c r="Q157" s="7">
        <v>293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293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293</v>
      </c>
      <c r="K159" s="15">
        <f>K157</f>
        <v>0</v>
      </c>
      <c r="L159" s="10"/>
      <c r="M159" s="15">
        <f>M157</f>
        <v>293</v>
      </c>
      <c r="N159" s="10"/>
      <c r="O159" s="10"/>
      <c r="P159" s="10"/>
      <c r="Q159" s="15">
        <f>Q157</f>
        <v>293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293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1</v>
      </c>
      <c r="G162" s="7"/>
      <c r="H162" s="7"/>
      <c r="I162" s="7"/>
      <c r="J162" s="7">
        <v>71</v>
      </c>
      <c r="K162" s="7">
        <v>0</v>
      </c>
      <c r="L162" s="7"/>
      <c r="M162" s="7">
        <f>J162+K162</f>
        <v>71</v>
      </c>
      <c r="N162" s="7"/>
      <c r="O162" s="7"/>
      <c r="P162" s="7"/>
      <c r="Q162" s="7">
        <v>54</v>
      </c>
      <c r="R162" s="7">
        <v>18</v>
      </c>
      <c r="S162" s="7">
        <v>0</v>
      </c>
      <c r="T162" s="7">
        <v>0</v>
      </c>
      <c r="U162" s="7">
        <v>0</v>
      </c>
      <c r="V162" s="7"/>
      <c r="W162" s="7">
        <f>SUM(Q162:U162)</f>
        <v>72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1</v>
      </c>
      <c r="G164" s="10"/>
      <c r="H164" s="10"/>
      <c r="I164" s="10"/>
      <c r="J164" s="15">
        <f>J162</f>
        <v>71</v>
      </c>
      <c r="K164" s="15">
        <f>K162</f>
        <v>0</v>
      </c>
      <c r="L164" s="10"/>
      <c r="M164" s="15">
        <f>M162</f>
        <v>71</v>
      </c>
      <c r="N164" s="10"/>
      <c r="O164" s="10"/>
      <c r="P164" s="10"/>
      <c r="Q164" s="15">
        <f>Q162</f>
        <v>54</v>
      </c>
      <c r="R164" s="15">
        <f>R162</f>
        <v>18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72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4</v>
      </c>
      <c r="K167" s="7">
        <v>0</v>
      </c>
      <c r="L167" s="7"/>
      <c r="M167" s="7">
        <f>J167+K167</f>
        <v>4</v>
      </c>
      <c r="N167" s="7"/>
      <c r="O167" s="7"/>
      <c r="P167" s="7"/>
      <c r="Q167" s="7">
        <v>4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4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4</v>
      </c>
      <c r="K169" s="15">
        <f>K167</f>
        <v>0</v>
      </c>
      <c r="L169" s="10"/>
      <c r="M169" s="15">
        <f>M167</f>
        <v>4</v>
      </c>
      <c r="N169" s="10"/>
      <c r="O169" s="10"/>
      <c r="P169" s="10"/>
      <c r="Q169" s="15">
        <f>Q167</f>
        <v>4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4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90</v>
      </c>
      <c r="K172" s="7">
        <v>0</v>
      </c>
      <c r="L172" s="7"/>
      <c r="M172" s="7">
        <f>J172+K172</f>
        <v>90</v>
      </c>
      <c r="N172" s="7"/>
      <c r="O172" s="7"/>
      <c r="P172" s="7"/>
      <c r="Q172" s="7">
        <v>90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90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90</v>
      </c>
      <c r="K174" s="15">
        <f>K172</f>
        <v>0</v>
      </c>
      <c r="L174" s="10"/>
      <c r="M174" s="15">
        <f>M172</f>
        <v>90</v>
      </c>
      <c r="N174" s="10"/>
      <c r="O174" s="10"/>
      <c r="P174" s="10"/>
      <c r="Q174" s="15">
        <f>Q172</f>
        <v>90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90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5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3344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3344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3040</v>
      </c>
      <c r="R176" s="9">
        <f>SUM(R15,R21,R26,R31,R36,R41,R46,R51,R56,R62,R67,R72,R77,R82,R88,R93,R98,R103,R109,R114)+SUM(R119,R124,R129,R134,R139,R144,R149,R154,R159,R164,R169,R174)</f>
        <v>195</v>
      </c>
      <c r="S176" s="9">
        <f>SUM(S15,S21,S26,S31,S36,S41,S46,S51,S56,S62,S67,S72,S77,S82,S88,S93,S98,S103,S109,S114)+SUM(S119,S124,S129,S134,S139,S144,S149,S154,S159,S164,S169,S174)</f>
        <v>114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3349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  <row r="194" spans="2:3" ht="18" x14ac:dyDescent="0.25">
      <c r="B194" s="66"/>
      <c r="C194" s="34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AA194"/>
  <sheetViews>
    <sheetView view="pageBreakPreview" topLeftCell="A156" zoomScale="70" zoomScaleNormal="60" zoomScaleSheetLayoutView="70" workbookViewId="0">
      <selection activeCell="AA194" sqref="AA194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117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/>
      <c r="H11" s="7"/>
      <c r="I11" s="7"/>
      <c r="J11" s="7">
        <v>27</v>
      </c>
      <c r="K11" s="7">
        <v>0</v>
      </c>
      <c r="L11" s="7"/>
      <c r="M11" s="7">
        <f>J11+K11</f>
        <v>27</v>
      </c>
      <c r="N11" s="7"/>
      <c r="O11" s="7"/>
      <c r="P11" s="7"/>
      <c r="Q11" s="7">
        <v>27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27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28</v>
      </c>
      <c r="K12" s="24">
        <v>0</v>
      </c>
      <c r="L12" s="25"/>
      <c r="M12" s="24">
        <f>J12+K12</f>
        <v>28</v>
      </c>
      <c r="N12" s="25"/>
      <c r="O12" s="25"/>
      <c r="P12" s="25"/>
      <c r="Q12" s="24">
        <v>28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28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47</v>
      </c>
      <c r="K13" s="7">
        <v>0</v>
      </c>
      <c r="L13" s="7"/>
      <c r="M13" s="7">
        <f>J13+K13</f>
        <v>47</v>
      </c>
      <c r="N13" s="7"/>
      <c r="O13" s="7"/>
      <c r="P13" s="7"/>
      <c r="Q13" s="7">
        <v>47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47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102</v>
      </c>
      <c r="K15" s="15">
        <f>SUM(K11:K13)</f>
        <v>0</v>
      </c>
      <c r="L15" s="10"/>
      <c r="M15" s="15">
        <f>SUM(M11:M13)</f>
        <v>102</v>
      </c>
      <c r="N15" s="10"/>
      <c r="O15" s="10"/>
      <c r="P15" s="10"/>
      <c r="Q15" s="15">
        <f>SUM(Q11:Q13)</f>
        <v>102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102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1</v>
      </c>
      <c r="K18" s="63">
        <v>0</v>
      </c>
      <c r="L18" s="25"/>
      <c r="M18" s="63">
        <f>J18+K18</f>
        <v>1</v>
      </c>
      <c r="N18" s="25"/>
      <c r="O18" s="25"/>
      <c r="P18" s="63"/>
      <c r="Q18" s="25">
        <v>1</v>
      </c>
      <c r="R18" s="7">
        <v>0</v>
      </c>
      <c r="S18" s="25">
        <v>0</v>
      </c>
      <c r="T18" s="63">
        <v>0</v>
      </c>
      <c r="U18" s="63">
        <v>0</v>
      </c>
      <c r="V18" s="25"/>
      <c r="W18" s="63">
        <f>SUM(Q18:U18)</f>
        <v>1</v>
      </c>
      <c r="X18" s="25"/>
      <c r="Y18" s="25"/>
      <c r="Z18" s="25"/>
      <c r="AA18" s="63">
        <f t="shared" ref="AA18:AA19" si="1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20</v>
      </c>
      <c r="K19" s="24">
        <v>0</v>
      </c>
      <c r="L19" s="25"/>
      <c r="M19" s="24">
        <f>J19+K19</f>
        <v>20</v>
      </c>
      <c r="N19" s="25"/>
      <c r="O19" s="25"/>
      <c r="P19" s="63"/>
      <c r="Q19" s="24">
        <v>20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>SUM(Q19:U19)</f>
        <v>20</v>
      </c>
      <c r="X19" s="25"/>
      <c r="Y19" s="25"/>
      <c r="Z19" s="25"/>
      <c r="AA19" s="24">
        <f t="shared" si="1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21</v>
      </c>
      <c r="K21" s="15">
        <f>SUM(K18:K19)</f>
        <v>0</v>
      </c>
      <c r="L21" s="10"/>
      <c r="M21" s="15">
        <f>SUM(M18:M19)</f>
        <v>21</v>
      </c>
      <c r="N21" s="10"/>
      <c r="O21" s="10"/>
      <c r="P21" s="10"/>
      <c r="Q21" s="15">
        <f>SUM(Q18:Q19)</f>
        <v>21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21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64</v>
      </c>
      <c r="K24" s="7">
        <v>0</v>
      </c>
      <c r="L24" s="7"/>
      <c r="M24" s="7">
        <f>J24+K24</f>
        <v>64</v>
      </c>
      <c r="N24" s="7"/>
      <c r="O24" s="7"/>
      <c r="P24" s="7"/>
      <c r="Q24" s="7">
        <v>24</v>
      </c>
      <c r="R24" s="7">
        <v>18</v>
      </c>
      <c r="S24" s="7">
        <v>22</v>
      </c>
      <c r="T24" s="7">
        <v>0</v>
      </c>
      <c r="U24" s="7">
        <v>0</v>
      </c>
      <c r="V24" s="7"/>
      <c r="W24" s="7">
        <f>SUM(Q24:U24)</f>
        <v>64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64</v>
      </c>
      <c r="K26" s="15">
        <f>K24</f>
        <v>0</v>
      </c>
      <c r="L26" s="10"/>
      <c r="M26" s="15">
        <f>M24</f>
        <v>64</v>
      </c>
      <c r="N26" s="10"/>
      <c r="O26" s="10"/>
      <c r="P26" s="10"/>
      <c r="Q26" s="15">
        <f>Q24</f>
        <v>24</v>
      </c>
      <c r="R26" s="15">
        <f>R24</f>
        <v>18</v>
      </c>
      <c r="S26" s="15">
        <f>S24</f>
        <v>22</v>
      </c>
      <c r="T26" s="15">
        <f>T24</f>
        <v>0</v>
      </c>
      <c r="U26" s="15">
        <f>U24</f>
        <v>0</v>
      </c>
      <c r="V26" s="10"/>
      <c r="W26" s="15">
        <f>W24</f>
        <v>64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16</v>
      </c>
      <c r="K29" s="63">
        <v>0</v>
      </c>
      <c r="L29" s="25"/>
      <c r="M29" s="63">
        <f>J29+K29</f>
        <v>16</v>
      </c>
      <c r="N29" s="25"/>
      <c r="O29" s="25"/>
      <c r="P29" s="63"/>
      <c r="Q29" s="25">
        <v>3</v>
      </c>
      <c r="R29" s="7">
        <v>0</v>
      </c>
      <c r="S29" s="25">
        <v>13</v>
      </c>
      <c r="T29" s="63">
        <v>0</v>
      </c>
      <c r="U29" s="63">
        <v>0</v>
      </c>
      <c r="V29" s="25"/>
      <c r="W29" s="63">
        <f>SUM(Q29:U29)</f>
        <v>16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16</v>
      </c>
      <c r="K31" s="15">
        <f>K29</f>
        <v>0</v>
      </c>
      <c r="L31" s="10"/>
      <c r="M31" s="15">
        <f>M29</f>
        <v>16</v>
      </c>
      <c r="N31" s="10"/>
      <c r="O31" s="10"/>
      <c r="P31" s="10"/>
      <c r="Q31" s="15">
        <f>Q29</f>
        <v>3</v>
      </c>
      <c r="R31" s="15">
        <f>R29</f>
        <v>0</v>
      </c>
      <c r="S31" s="15">
        <f>S29</f>
        <v>13</v>
      </c>
      <c r="T31" s="15">
        <f>T29</f>
        <v>0</v>
      </c>
      <c r="U31" s="15">
        <f>U29</f>
        <v>0</v>
      </c>
      <c r="V31" s="10"/>
      <c r="W31" s="15">
        <f>W29</f>
        <v>16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14</v>
      </c>
      <c r="K34" s="7">
        <v>0</v>
      </c>
      <c r="L34" s="7"/>
      <c r="M34" s="7">
        <f>J34+K34</f>
        <v>14</v>
      </c>
      <c r="N34" s="7"/>
      <c r="O34" s="7"/>
      <c r="P34" s="7"/>
      <c r="Q34" s="7">
        <v>14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14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14</v>
      </c>
      <c r="K36" s="15">
        <f>K34</f>
        <v>0</v>
      </c>
      <c r="L36" s="10"/>
      <c r="M36" s="15">
        <f>M34</f>
        <v>14</v>
      </c>
      <c r="N36" s="10"/>
      <c r="O36" s="10"/>
      <c r="P36" s="10"/>
      <c r="Q36" s="15">
        <f>Q34</f>
        <v>14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14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338</v>
      </c>
      <c r="K39" s="7">
        <v>0</v>
      </c>
      <c r="L39" s="7"/>
      <c r="M39" s="7">
        <f>J39+K39</f>
        <v>338</v>
      </c>
      <c r="N39" s="7"/>
      <c r="O39" s="7"/>
      <c r="P39" s="7"/>
      <c r="Q39" s="7">
        <v>338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338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338</v>
      </c>
      <c r="K41" s="15">
        <f>K39</f>
        <v>0</v>
      </c>
      <c r="L41" s="10"/>
      <c r="M41" s="15">
        <f>M39</f>
        <v>338</v>
      </c>
      <c r="N41" s="10"/>
      <c r="O41" s="10"/>
      <c r="P41" s="10"/>
      <c r="Q41" s="15">
        <f>Q39</f>
        <v>338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338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28</v>
      </c>
      <c r="K44" s="63">
        <v>0</v>
      </c>
      <c r="L44" s="25"/>
      <c r="M44" s="63">
        <f>J44+K44</f>
        <v>28</v>
      </c>
      <c r="N44" s="25"/>
      <c r="O44" s="25"/>
      <c r="P44" s="63"/>
      <c r="Q44" s="25">
        <v>28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28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28</v>
      </c>
      <c r="K46" s="15">
        <f>K44</f>
        <v>0</v>
      </c>
      <c r="L46" s="10"/>
      <c r="M46" s="15">
        <f>M44</f>
        <v>28</v>
      </c>
      <c r="N46" s="10"/>
      <c r="O46" s="10"/>
      <c r="P46" s="10"/>
      <c r="Q46" s="15">
        <f>Q44</f>
        <v>28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28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2</v>
      </c>
      <c r="K49" s="7">
        <v>0</v>
      </c>
      <c r="L49" s="7"/>
      <c r="M49" s="7">
        <f>J49+K49</f>
        <v>2</v>
      </c>
      <c r="N49" s="7"/>
      <c r="O49" s="7"/>
      <c r="P49" s="7"/>
      <c r="Q49" s="7">
        <v>2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2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2</v>
      </c>
      <c r="K51" s="15">
        <f>K49</f>
        <v>0</v>
      </c>
      <c r="L51" s="10"/>
      <c r="M51" s="15">
        <f>M49</f>
        <v>2</v>
      </c>
      <c r="N51" s="10"/>
      <c r="O51" s="10"/>
      <c r="P51" s="10"/>
      <c r="Q51" s="15">
        <f>Q49</f>
        <v>2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2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30</v>
      </c>
      <c r="K54" s="63">
        <v>0</v>
      </c>
      <c r="L54" s="25"/>
      <c r="M54" s="63">
        <f>J54+K54</f>
        <v>30</v>
      </c>
      <c r="N54" s="25"/>
      <c r="O54" s="25"/>
      <c r="P54" s="63"/>
      <c r="Q54" s="25">
        <v>30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30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30</v>
      </c>
      <c r="K56" s="15">
        <f>K54</f>
        <v>0</v>
      </c>
      <c r="L56" s="10"/>
      <c r="M56" s="15">
        <f>M54</f>
        <v>30</v>
      </c>
      <c r="N56" s="10"/>
      <c r="O56" s="10"/>
      <c r="P56" s="10"/>
      <c r="Q56" s="15">
        <f>Q54</f>
        <v>30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30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11</v>
      </c>
      <c r="K59" s="7">
        <v>0</v>
      </c>
      <c r="L59" s="7"/>
      <c r="M59" s="7">
        <f>J59+K59</f>
        <v>11</v>
      </c>
      <c r="N59" s="7"/>
      <c r="O59" s="7"/>
      <c r="P59" s="7"/>
      <c r="Q59" s="7">
        <v>11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2">SUM(Q59:U59)</f>
        <v>11</v>
      </c>
      <c r="X59" s="7"/>
      <c r="Y59" s="7"/>
      <c r="Z59" s="7"/>
      <c r="AA59" s="7">
        <f t="shared" ref="AA59:AA60" si="3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10</v>
      </c>
      <c r="K60" s="24">
        <v>0</v>
      </c>
      <c r="L60" s="25"/>
      <c r="M60" s="59">
        <f>J60+K60</f>
        <v>10</v>
      </c>
      <c r="N60" s="25"/>
      <c r="O60" s="25"/>
      <c r="P60" s="25"/>
      <c r="Q60" s="24">
        <v>10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2"/>
        <v>10</v>
      </c>
      <c r="X60" s="25"/>
      <c r="Y60" s="25"/>
      <c r="Z60" s="25"/>
      <c r="AA60" s="59">
        <f t="shared" si="3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21</v>
      </c>
      <c r="K62" s="15">
        <f>SUM(K59:K60)</f>
        <v>0</v>
      </c>
      <c r="L62" s="10"/>
      <c r="M62" s="15">
        <f>SUM(M59:M60)</f>
        <v>21</v>
      </c>
      <c r="N62" s="10"/>
      <c r="O62" s="10"/>
      <c r="P62" s="10"/>
      <c r="Q62" s="15">
        <f>SUM(Q59:Q60)</f>
        <v>21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21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60</v>
      </c>
      <c r="K65" s="7">
        <v>0</v>
      </c>
      <c r="L65" s="7"/>
      <c r="M65" s="7">
        <f>J65+K65</f>
        <v>60</v>
      </c>
      <c r="N65" s="7"/>
      <c r="O65" s="7"/>
      <c r="P65" s="7"/>
      <c r="Q65" s="7">
        <v>60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60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60</v>
      </c>
      <c r="K67" s="15">
        <f>K65</f>
        <v>0</v>
      </c>
      <c r="L67" s="10"/>
      <c r="M67" s="15">
        <f>M65</f>
        <v>60</v>
      </c>
      <c r="N67" s="10"/>
      <c r="O67" s="10"/>
      <c r="P67" s="10"/>
      <c r="Q67" s="15">
        <f>Q65</f>
        <v>60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60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33</v>
      </c>
      <c r="K70" s="63">
        <v>0</v>
      </c>
      <c r="L70" s="25"/>
      <c r="M70" s="63">
        <f>J70+K70</f>
        <v>33</v>
      </c>
      <c r="N70" s="25"/>
      <c r="O70" s="25"/>
      <c r="P70" s="63"/>
      <c r="Q70" s="25">
        <v>33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33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33</v>
      </c>
      <c r="K72" s="15">
        <f>K70</f>
        <v>0</v>
      </c>
      <c r="L72" s="10"/>
      <c r="M72" s="15">
        <f>M70</f>
        <v>33</v>
      </c>
      <c r="N72" s="10"/>
      <c r="O72" s="10"/>
      <c r="P72" s="10"/>
      <c r="Q72" s="15">
        <f>Q70</f>
        <v>33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33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10</v>
      </c>
      <c r="K75" s="7">
        <v>0</v>
      </c>
      <c r="L75" s="7"/>
      <c r="M75" s="7">
        <f>J75+K75</f>
        <v>10</v>
      </c>
      <c r="N75" s="7"/>
      <c r="O75" s="7"/>
      <c r="P75" s="7"/>
      <c r="Q75" s="7">
        <v>3</v>
      </c>
      <c r="R75" s="7">
        <v>0</v>
      </c>
      <c r="S75" s="7">
        <v>7</v>
      </c>
      <c r="T75" s="7">
        <v>0</v>
      </c>
      <c r="U75" s="7">
        <v>0</v>
      </c>
      <c r="V75" s="7"/>
      <c r="W75" s="7">
        <f>SUM(Q75:U75)</f>
        <v>10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10</v>
      </c>
      <c r="K77" s="15">
        <f>K75</f>
        <v>0</v>
      </c>
      <c r="L77" s="10"/>
      <c r="M77" s="15">
        <f>M75</f>
        <v>10</v>
      </c>
      <c r="N77" s="10"/>
      <c r="O77" s="10"/>
      <c r="P77" s="10"/>
      <c r="Q77" s="15">
        <f>Q75</f>
        <v>3</v>
      </c>
      <c r="R77" s="15">
        <f>R75</f>
        <v>0</v>
      </c>
      <c r="S77" s="15">
        <f>S75</f>
        <v>7</v>
      </c>
      <c r="T77" s="15">
        <f>T75</f>
        <v>0</v>
      </c>
      <c r="U77" s="15">
        <f>U75</f>
        <v>0</v>
      </c>
      <c r="V77" s="10"/>
      <c r="W77" s="15">
        <f>W75</f>
        <v>10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51</v>
      </c>
      <c r="K80" s="7">
        <v>0</v>
      </c>
      <c r="L80" s="7"/>
      <c r="M80" s="7">
        <f>J80+K80</f>
        <v>51</v>
      </c>
      <c r="N80" s="7"/>
      <c r="O80" s="7"/>
      <c r="P80" s="7"/>
      <c r="Q80" s="7">
        <v>51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51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51</v>
      </c>
      <c r="K82" s="15">
        <f>K80</f>
        <v>0</v>
      </c>
      <c r="L82" s="10"/>
      <c r="M82" s="15">
        <f>M80</f>
        <v>51</v>
      </c>
      <c r="N82" s="10"/>
      <c r="O82" s="10"/>
      <c r="P82" s="10"/>
      <c r="Q82" s="15">
        <f>Q80</f>
        <v>51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51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5</v>
      </c>
      <c r="K85" s="7">
        <v>0</v>
      </c>
      <c r="L85" s="7"/>
      <c r="M85" s="7">
        <f>J85+K85</f>
        <v>5</v>
      </c>
      <c r="N85" s="7"/>
      <c r="O85" s="7"/>
      <c r="P85" s="7"/>
      <c r="Q85" s="7">
        <v>5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>SUM(Q85:U85)</f>
        <v>5</v>
      </c>
      <c r="X85" s="7"/>
      <c r="Y85" s="7"/>
      <c r="Z85" s="7"/>
      <c r="AA85" s="7">
        <f t="shared" ref="AA85:AA86" si="4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4</v>
      </c>
      <c r="K86" s="24">
        <v>0</v>
      </c>
      <c r="L86" s="25"/>
      <c r="M86" s="59">
        <f>J86+K86</f>
        <v>4</v>
      </c>
      <c r="N86" s="25"/>
      <c r="O86" s="25"/>
      <c r="P86" s="25"/>
      <c r="Q86" s="24">
        <v>4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>SUM(Q86:U86)</f>
        <v>4</v>
      </c>
      <c r="X86" s="25"/>
      <c r="Y86" s="25"/>
      <c r="Z86" s="25"/>
      <c r="AA86" s="59">
        <f t="shared" si="4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9</v>
      </c>
      <c r="K88" s="15">
        <f>SUM(K85:K86)</f>
        <v>0</v>
      </c>
      <c r="L88" s="10"/>
      <c r="M88" s="15">
        <f>SUM(M85:M86)</f>
        <v>9</v>
      </c>
      <c r="N88" s="10"/>
      <c r="O88" s="10"/>
      <c r="P88" s="10"/>
      <c r="Q88" s="15">
        <f>SUM(Q85:Q86)</f>
        <v>9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9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23</v>
      </c>
      <c r="K91" s="7">
        <v>0</v>
      </c>
      <c r="L91" s="7"/>
      <c r="M91" s="7">
        <f>J91+K91</f>
        <v>23</v>
      </c>
      <c r="N91" s="7"/>
      <c r="O91" s="7"/>
      <c r="P91" s="7"/>
      <c r="Q91" s="7">
        <v>23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23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23</v>
      </c>
      <c r="K93" s="15">
        <f>K91</f>
        <v>0</v>
      </c>
      <c r="L93" s="10"/>
      <c r="M93" s="15">
        <f>M91</f>
        <v>23</v>
      </c>
      <c r="N93" s="10"/>
      <c r="O93" s="10"/>
      <c r="P93" s="10"/>
      <c r="Q93" s="15">
        <f>Q91</f>
        <v>23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23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87</v>
      </c>
      <c r="K96" s="7">
        <v>0</v>
      </c>
      <c r="L96" s="7"/>
      <c r="M96" s="7">
        <f>J96+K96</f>
        <v>87</v>
      </c>
      <c r="N96" s="7"/>
      <c r="O96" s="7"/>
      <c r="P96" s="7"/>
      <c r="Q96" s="7">
        <v>87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87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87</v>
      </c>
      <c r="K98" s="15">
        <f>K96</f>
        <v>0</v>
      </c>
      <c r="L98" s="10"/>
      <c r="M98" s="15">
        <f>M96</f>
        <v>87</v>
      </c>
      <c r="N98" s="10"/>
      <c r="O98" s="10"/>
      <c r="P98" s="10"/>
      <c r="Q98" s="15">
        <f>Q96</f>
        <v>87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87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141</v>
      </c>
      <c r="K101" s="7">
        <v>0</v>
      </c>
      <c r="L101" s="7"/>
      <c r="M101" s="7">
        <f>J101+K101</f>
        <v>141</v>
      </c>
      <c r="N101" s="7"/>
      <c r="O101" s="7"/>
      <c r="P101" s="7"/>
      <c r="Q101" s="7">
        <v>70</v>
      </c>
      <c r="R101" s="7">
        <v>71</v>
      </c>
      <c r="S101" s="7">
        <v>0</v>
      </c>
      <c r="T101" s="7">
        <v>0</v>
      </c>
      <c r="U101" s="7">
        <v>0</v>
      </c>
      <c r="V101" s="7"/>
      <c r="W101" s="7">
        <f>SUM(Q101:U101)</f>
        <v>141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141</v>
      </c>
      <c r="K103" s="15">
        <f>K101</f>
        <v>0</v>
      </c>
      <c r="L103" s="10"/>
      <c r="M103" s="15">
        <f>M101</f>
        <v>141</v>
      </c>
      <c r="N103" s="10"/>
      <c r="O103" s="10"/>
      <c r="P103" s="10"/>
      <c r="Q103" s="15">
        <f>Q101</f>
        <v>70</v>
      </c>
      <c r="R103" s="15">
        <f>R101</f>
        <v>71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141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30</v>
      </c>
      <c r="K106" s="7">
        <v>0</v>
      </c>
      <c r="L106" s="7"/>
      <c r="M106" s="7">
        <f>J106+K106</f>
        <v>30</v>
      </c>
      <c r="N106" s="7"/>
      <c r="O106" s="7"/>
      <c r="P106" s="7"/>
      <c r="Q106" s="7">
        <v>2</v>
      </c>
      <c r="R106" s="7">
        <v>28</v>
      </c>
      <c r="S106" s="7">
        <v>0</v>
      </c>
      <c r="T106" s="7">
        <v>0</v>
      </c>
      <c r="U106" s="7">
        <v>0</v>
      </c>
      <c r="V106" s="7"/>
      <c r="W106" s="7">
        <f>SUM(Q106:U106)</f>
        <v>30</v>
      </c>
      <c r="X106" s="7"/>
      <c r="Y106" s="7"/>
      <c r="Z106" s="7"/>
      <c r="AA106" s="7">
        <f t="shared" ref="AA106:AA107" si="5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>J107+K107</f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>SUM(Q107:U107)</f>
        <v>0</v>
      </c>
      <c r="X107" s="25"/>
      <c r="Y107" s="25"/>
      <c r="Z107" s="25"/>
      <c r="AA107" s="59">
        <f t="shared" si="5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30</v>
      </c>
      <c r="K109" s="15">
        <f>SUM(K106:K107)</f>
        <v>0</v>
      </c>
      <c r="L109" s="10"/>
      <c r="M109" s="15">
        <f>SUM(M106:M107)</f>
        <v>30</v>
      </c>
      <c r="N109" s="10"/>
      <c r="O109" s="10"/>
      <c r="P109" s="10"/>
      <c r="Q109" s="15">
        <f>SUM(Q106:Q107)</f>
        <v>2</v>
      </c>
      <c r="R109" s="15">
        <f>SUM(R106:R107)</f>
        <v>28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30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21</v>
      </c>
      <c r="K112" s="7">
        <v>0</v>
      </c>
      <c r="L112" s="7"/>
      <c r="M112" s="7">
        <f>J112+K112</f>
        <v>21</v>
      </c>
      <c r="N112" s="7"/>
      <c r="O112" s="7"/>
      <c r="P112" s="7"/>
      <c r="Q112" s="7">
        <v>19</v>
      </c>
      <c r="R112" s="7">
        <v>0</v>
      </c>
      <c r="S112" s="7">
        <v>2</v>
      </c>
      <c r="T112" s="7">
        <v>0</v>
      </c>
      <c r="U112" s="7">
        <v>0</v>
      </c>
      <c r="V112" s="7"/>
      <c r="W112" s="7">
        <f>SUM(Q112:U112)</f>
        <v>21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21</v>
      </c>
      <c r="K114" s="15">
        <f>K112</f>
        <v>0</v>
      </c>
      <c r="L114" s="10"/>
      <c r="M114" s="15">
        <f>M112</f>
        <v>21</v>
      </c>
      <c r="N114" s="10"/>
      <c r="O114" s="10"/>
      <c r="P114" s="10"/>
      <c r="Q114" s="15">
        <f>Q112</f>
        <v>19</v>
      </c>
      <c r="R114" s="15">
        <f>R112</f>
        <v>0</v>
      </c>
      <c r="S114" s="15">
        <f>S112</f>
        <v>2</v>
      </c>
      <c r="T114" s="15">
        <f>T112</f>
        <v>0</v>
      </c>
      <c r="U114" s="15">
        <f>U112</f>
        <v>0</v>
      </c>
      <c r="V114" s="10"/>
      <c r="W114" s="15">
        <f>W112</f>
        <v>21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109</v>
      </c>
      <c r="K117" s="7">
        <v>0</v>
      </c>
      <c r="L117" s="7"/>
      <c r="M117" s="7">
        <f>J117+K117</f>
        <v>109</v>
      </c>
      <c r="N117" s="7"/>
      <c r="O117" s="7"/>
      <c r="P117" s="7"/>
      <c r="Q117" s="7">
        <v>86</v>
      </c>
      <c r="R117" s="7">
        <v>0</v>
      </c>
      <c r="S117" s="7">
        <v>23</v>
      </c>
      <c r="T117" s="7"/>
      <c r="U117" s="7"/>
      <c r="V117" s="7"/>
      <c r="W117" s="7">
        <f>SUM(Q117:U117)</f>
        <v>109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109</v>
      </c>
      <c r="K119" s="15">
        <f>K117</f>
        <v>0</v>
      </c>
      <c r="L119" s="10"/>
      <c r="M119" s="15">
        <f>M117</f>
        <v>109</v>
      </c>
      <c r="N119" s="10"/>
      <c r="O119" s="10"/>
      <c r="P119" s="10"/>
      <c r="Q119" s="15">
        <f>Q117</f>
        <v>86</v>
      </c>
      <c r="R119" s="15">
        <f>R117</f>
        <v>0</v>
      </c>
      <c r="S119" s="15">
        <f>S117</f>
        <v>23</v>
      </c>
      <c r="T119" s="15">
        <f>T117</f>
        <v>0</v>
      </c>
      <c r="U119" s="15">
        <f>U117</f>
        <v>0</v>
      </c>
      <c r="V119" s="10"/>
      <c r="W119" s="15">
        <f>W117</f>
        <v>109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99</v>
      </c>
      <c r="K122" s="7">
        <v>0</v>
      </c>
      <c r="L122" s="7"/>
      <c r="M122" s="7">
        <f>J122+K122</f>
        <v>99</v>
      </c>
      <c r="N122" s="7"/>
      <c r="O122" s="7"/>
      <c r="P122" s="7"/>
      <c r="Q122" s="7">
        <v>99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99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99</v>
      </c>
      <c r="K124" s="15">
        <f>K122</f>
        <v>0</v>
      </c>
      <c r="L124" s="10"/>
      <c r="M124" s="15">
        <f>M122</f>
        <v>99</v>
      </c>
      <c r="N124" s="10"/>
      <c r="O124" s="10"/>
      <c r="P124" s="10"/>
      <c r="Q124" s="15">
        <f>Q122</f>
        <v>99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99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39</v>
      </c>
      <c r="K127" s="7">
        <v>0</v>
      </c>
      <c r="L127" s="7"/>
      <c r="M127" s="7">
        <f>J127+K127</f>
        <v>39</v>
      </c>
      <c r="N127" s="7"/>
      <c r="O127" s="7"/>
      <c r="P127" s="7"/>
      <c r="Q127" s="7">
        <v>39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39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39</v>
      </c>
      <c r="K129" s="15">
        <f>K127</f>
        <v>0</v>
      </c>
      <c r="L129" s="10"/>
      <c r="M129" s="15">
        <f>M127</f>
        <v>39</v>
      </c>
      <c r="N129" s="10"/>
      <c r="O129" s="10"/>
      <c r="P129" s="10"/>
      <c r="Q129" s="15">
        <f>Q127</f>
        <v>39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39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8</v>
      </c>
      <c r="K132" s="7">
        <v>0</v>
      </c>
      <c r="L132" s="7"/>
      <c r="M132" s="7">
        <f>J132+K132</f>
        <v>8</v>
      </c>
      <c r="N132" s="7"/>
      <c r="O132" s="7"/>
      <c r="P132" s="7"/>
      <c r="Q132" s="7">
        <v>8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8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8</v>
      </c>
      <c r="K134" s="15">
        <f>K132</f>
        <v>0</v>
      </c>
      <c r="L134" s="10"/>
      <c r="M134" s="15">
        <f>M132</f>
        <v>8</v>
      </c>
      <c r="N134" s="10"/>
      <c r="O134" s="10"/>
      <c r="P134" s="10"/>
      <c r="Q134" s="15">
        <f>Q132</f>
        <v>8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8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11</v>
      </c>
      <c r="K137" s="7">
        <v>0</v>
      </c>
      <c r="L137" s="7"/>
      <c r="M137" s="7">
        <f>J137+K137</f>
        <v>11</v>
      </c>
      <c r="N137" s="7"/>
      <c r="O137" s="7"/>
      <c r="P137" s="7"/>
      <c r="Q137" s="7">
        <v>11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11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11</v>
      </c>
      <c r="K139" s="15">
        <f>K137</f>
        <v>0</v>
      </c>
      <c r="L139" s="10"/>
      <c r="M139" s="15">
        <f>M137</f>
        <v>11</v>
      </c>
      <c r="N139" s="10"/>
      <c r="O139" s="10"/>
      <c r="P139" s="10"/>
      <c r="Q139" s="15">
        <f>Q137</f>
        <v>11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11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11</v>
      </c>
      <c r="K142" s="7">
        <v>0</v>
      </c>
      <c r="L142" s="7"/>
      <c r="M142" s="7">
        <f>J142+K142</f>
        <v>11</v>
      </c>
      <c r="N142" s="7"/>
      <c r="O142" s="7"/>
      <c r="P142" s="7"/>
      <c r="Q142" s="7">
        <v>11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11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11</v>
      </c>
      <c r="K144" s="15">
        <f>K142</f>
        <v>0</v>
      </c>
      <c r="L144" s="10"/>
      <c r="M144" s="15">
        <f>M142</f>
        <v>11</v>
      </c>
      <c r="N144" s="10"/>
      <c r="O144" s="10"/>
      <c r="P144" s="10"/>
      <c r="Q144" s="15">
        <f>Q142</f>
        <v>11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11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16</v>
      </c>
      <c r="K147" s="7">
        <v>0</v>
      </c>
      <c r="L147" s="7"/>
      <c r="M147" s="7">
        <f>J147+K147</f>
        <v>16</v>
      </c>
      <c r="N147" s="7"/>
      <c r="O147" s="7"/>
      <c r="P147" s="7"/>
      <c r="Q147" s="7">
        <v>16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16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16</v>
      </c>
      <c r="K149" s="15">
        <f>K147</f>
        <v>0</v>
      </c>
      <c r="L149" s="10"/>
      <c r="M149" s="15">
        <f>M147</f>
        <v>16</v>
      </c>
      <c r="N149" s="10"/>
      <c r="O149" s="10"/>
      <c r="P149" s="10"/>
      <c r="Q149" s="15">
        <f>Q147</f>
        <v>16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16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34</v>
      </c>
      <c r="K152" s="7">
        <v>0</v>
      </c>
      <c r="L152" s="7"/>
      <c r="M152" s="7">
        <f>J152+K152</f>
        <v>34</v>
      </c>
      <c r="N152" s="7"/>
      <c r="O152" s="7"/>
      <c r="P152" s="7"/>
      <c r="Q152" s="7">
        <v>34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34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34</v>
      </c>
      <c r="K154" s="15">
        <f>K152</f>
        <v>0</v>
      </c>
      <c r="L154" s="10"/>
      <c r="M154" s="15">
        <f>M152</f>
        <v>34</v>
      </c>
      <c r="N154" s="10"/>
      <c r="O154" s="10"/>
      <c r="P154" s="10"/>
      <c r="Q154" s="15">
        <f>Q152</f>
        <v>34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34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266</v>
      </c>
      <c r="K157" s="7">
        <v>0</v>
      </c>
      <c r="L157" s="7"/>
      <c r="M157" s="7">
        <f>J157+K157</f>
        <v>266</v>
      </c>
      <c r="N157" s="7"/>
      <c r="O157" s="7"/>
      <c r="P157" s="7"/>
      <c r="Q157" s="7">
        <v>266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266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266</v>
      </c>
      <c r="K159" s="15">
        <f>K157</f>
        <v>0</v>
      </c>
      <c r="L159" s="10"/>
      <c r="M159" s="15">
        <f>M157</f>
        <v>266</v>
      </c>
      <c r="N159" s="10"/>
      <c r="O159" s="10"/>
      <c r="P159" s="10"/>
      <c r="Q159" s="15">
        <f>Q157</f>
        <v>266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266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1</v>
      </c>
      <c r="G162" s="7"/>
      <c r="H162" s="7"/>
      <c r="I162" s="7"/>
      <c r="J162" s="7">
        <v>41</v>
      </c>
      <c r="K162" s="7">
        <v>0</v>
      </c>
      <c r="L162" s="7"/>
      <c r="M162" s="7">
        <f>J162+K162</f>
        <v>41</v>
      </c>
      <c r="N162" s="7"/>
      <c r="O162" s="7"/>
      <c r="P162" s="7"/>
      <c r="Q162" s="7">
        <v>26</v>
      </c>
      <c r="R162" s="7">
        <v>16</v>
      </c>
      <c r="S162" s="7">
        <v>0</v>
      </c>
      <c r="T162" s="7">
        <v>0</v>
      </c>
      <c r="U162" s="7">
        <v>0</v>
      </c>
      <c r="V162" s="7"/>
      <c r="W162" s="7">
        <f>SUM(Q162:U162)</f>
        <v>42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1</v>
      </c>
      <c r="G164" s="10"/>
      <c r="H164" s="10"/>
      <c r="I164" s="10"/>
      <c r="J164" s="15">
        <f>J162</f>
        <v>41</v>
      </c>
      <c r="K164" s="15">
        <f>K162</f>
        <v>0</v>
      </c>
      <c r="L164" s="10"/>
      <c r="M164" s="15">
        <f>M162</f>
        <v>41</v>
      </c>
      <c r="N164" s="10"/>
      <c r="O164" s="10"/>
      <c r="P164" s="10"/>
      <c r="Q164" s="15">
        <f>Q162</f>
        <v>26</v>
      </c>
      <c r="R164" s="15">
        <f>R162</f>
        <v>16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42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1</v>
      </c>
      <c r="K167" s="7">
        <v>0</v>
      </c>
      <c r="L167" s="7"/>
      <c r="M167" s="7">
        <f>J167+K167</f>
        <v>1</v>
      </c>
      <c r="N167" s="7"/>
      <c r="O167" s="7"/>
      <c r="P167" s="7"/>
      <c r="Q167" s="7">
        <v>1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1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1</v>
      </c>
      <c r="K169" s="15">
        <f>K167</f>
        <v>0</v>
      </c>
      <c r="L169" s="10"/>
      <c r="M169" s="15">
        <f>M167</f>
        <v>1</v>
      </c>
      <c r="N169" s="10"/>
      <c r="O169" s="10"/>
      <c r="P169" s="10"/>
      <c r="Q169" s="15">
        <f>Q167</f>
        <v>1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1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12</v>
      </c>
      <c r="K172" s="7">
        <v>0</v>
      </c>
      <c r="L172" s="7"/>
      <c r="M172" s="7">
        <f>J172+K172</f>
        <v>12</v>
      </c>
      <c r="N172" s="7"/>
      <c r="O172" s="7"/>
      <c r="P172" s="7"/>
      <c r="Q172" s="7">
        <v>12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12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12</v>
      </c>
      <c r="K174" s="15">
        <f>K172</f>
        <v>0</v>
      </c>
      <c r="L174" s="10"/>
      <c r="M174" s="15">
        <f>M172</f>
        <v>12</v>
      </c>
      <c r="N174" s="10"/>
      <c r="O174" s="10"/>
      <c r="P174" s="10"/>
      <c r="Q174" s="15">
        <f>Q172</f>
        <v>12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12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1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1748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1748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1549</v>
      </c>
      <c r="R176" s="9">
        <f>SUM(R15,R21,R26,R31,R36,R41,R46,R51,R56,R62,R67,R72,R77,R82,R88,R93,R98,R103,R109,R114)+SUM(R119,R124,R129,R134,R139,R144,R149,R154,R159,R164,R169,R174)</f>
        <v>133</v>
      </c>
      <c r="S176" s="9">
        <f>SUM(S15,S21,S26,S31,S36,S41,S46,S51,S56,S62,S67,S72,S77,S82,S88,S93,S98,S103,S109,S114)+SUM(S119,S124,S129,S134,S139,S144,S149,S154,S159,S164,S169,S174)</f>
        <v>67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1749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  <row r="194" spans="2:3" ht="18" x14ac:dyDescent="0.25">
      <c r="B194" s="66"/>
      <c r="C194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AA192"/>
  <sheetViews>
    <sheetView view="pageBreakPreview" topLeftCell="A154" zoomScale="70" zoomScaleNormal="60" zoomScaleSheetLayoutView="70" workbookViewId="0">
      <selection activeCell="AA192" sqref="AA19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74"/>
      <c r="J6" s="74"/>
      <c r="K6" s="74"/>
      <c r="M6" s="74"/>
      <c r="Q6" s="74"/>
      <c r="R6" s="74"/>
      <c r="S6" s="74"/>
      <c r="T6" s="74"/>
      <c r="U6" s="74"/>
      <c r="W6" s="74"/>
      <c r="X6" s="74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118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/>
      <c r="H11" s="7"/>
      <c r="I11" s="7"/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0</v>
      </c>
      <c r="K24" s="7">
        <v>0</v>
      </c>
      <c r="L24" s="7"/>
      <c r="M24" s="7">
        <f>J24+K24</f>
        <v>0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1</v>
      </c>
      <c r="K70" s="63">
        <v>0</v>
      </c>
      <c r="L70" s="25"/>
      <c r="M70" s="63">
        <f>J70+K70</f>
        <v>1</v>
      </c>
      <c r="N70" s="25"/>
      <c r="O70" s="25"/>
      <c r="P70" s="63"/>
      <c r="Q70" s="25">
        <v>1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1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1</v>
      </c>
      <c r="K72" s="15">
        <f>K70</f>
        <v>0</v>
      </c>
      <c r="L72" s="10"/>
      <c r="M72" s="15">
        <f>M70</f>
        <v>1</v>
      </c>
      <c r="N72" s="10"/>
      <c r="O72" s="10"/>
      <c r="P72" s="10"/>
      <c r="Q72" s="15">
        <f>Q70</f>
        <v>1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1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AA193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A193" sqref="AA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119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/>
      <c r="H11" s="7"/>
      <c r="I11" s="7"/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59">
        <v>0</v>
      </c>
      <c r="U12" s="59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1</v>
      </c>
      <c r="K19" s="24">
        <v>0</v>
      </c>
      <c r="L19" s="25"/>
      <c r="M19" s="24">
        <f t="shared" si="1"/>
        <v>1</v>
      </c>
      <c r="N19" s="25"/>
      <c r="O19" s="25"/>
      <c r="P19" s="63"/>
      <c r="Q19" s="24">
        <v>1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1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1</v>
      </c>
      <c r="K21" s="15">
        <f>SUM(K18:K19)</f>
        <v>0</v>
      </c>
      <c r="L21" s="10"/>
      <c r="M21" s="15">
        <f>SUM(M18:M19)</f>
        <v>1</v>
      </c>
      <c r="N21" s="10"/>
      <c r="O21" s="10"/>
      <c r="P21" s="10"/>
      <c r="Q21" s="15">
        <f>SUM(Q18:Q19)</f>
        <v>1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1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0</v>
      </c>
      <c r="K24" s="7">
        <v>0</v>
      </c>
      <c r="L24" s="7"/>
      <c r="M24" s="7">
        <f>J24+K24</f>
        <v>0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2</v>
      </c>
      <c r="K29" s="63">
        <v>0</v>
      </c>
      <c r="L29" s="25"/>
      <c r="M29" s="63">
        <f>J29+K29</f>
        <v>2</v>
      </c>
      <c r="N29" s="25"/>
      <c r="O29" s="25"/>
      <c r="P29" s="63"/>
      <c r="Q29" s="25">
        <v>0</v>
      </c>
      <c r="R29" s="63">
        <v>0</v>
      </c>
      <c r="S29" s="25">
        <v>2</v>
      </c>
      <c r="T29" s="63">
        <v>0</v>
      </c>
      <c r="U29" s="63">
        <v>0</v>
      </c>
      <c r="V29" s="25"/>
      <c r="W29" s="63">
        <f>SUM(Q29:U29)</f>
        <v>2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2</v>
      </c>
      <c r="K31" s="15">
        <f>K29</f>
        <v>0</v>
      </c>
      <c r="L31" s="10"/>
      <c r="M31" s="15">
        <f>M29</f>
        <v>2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2</v>
      </c>
      <c r="T31" s="15">
        <f>T29</f>
        <v>0</v>
      </c>
      <c r="U31" s="15">
        <f>U29</f>
        <v>0</v>
      </c>
      <c r="V31" s="10"/>
      <c r="W31" s="15">
        <f>W29</f>
        <v>2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0</v>
      </c>
      <c r="K70" s="63">
        <v>0</v>
      </c>
      <c r="L70" s="25"/>
      <c r="M70" s="63">
        <f>J70+K70</f>
        <v>0</v>
      </c>
      <c r="N70" s="25"/>
      <c r="O70" s="25"/>
      <c r="P70" s="63"/>
      <c r="Q70" s="25">
        <v>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24</v>
      </c>
      <c r="K101" s="7">
        <v>0</v>
      </c>
      <c r="L101" s="7"/>
      <c r="M101" s="7">
        <f>J101+K101</f>
        <v>24</v>
      </c>
      <c r="N101" s="7"/>
      <c r="O101" s="7"/>
      <c r="P101" s="7"/>
      <c r="Q101" s="7">
        <v>24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24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24</v>
      </c>
      <c r="K103" s="15">
        <f>K101</f>
        <v>0</v>
      </c>
      <c r="L103" s="10"/>
      <c r="M103" s="15">
        <f>M101</f>
        <v>24</v>
      </c>
      <c r="N103" s="10"/>
      <c r="O103" s="10"/>
      <c r="P103" s="10"/>
      <c r="Q103" s="15">
        <f>Q101</f>
        <v>24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24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1</v>
      </c>
      <c r="K127" s="7">
        <v>0</v>
      </c>
      <c r="L127" s="7"/>
      <c r="M127" s="7">
        <f>J127+K127</f>
        <v>1</v>
      </c>
      <c r="N127" s="7"/>
      <c r="O127" s="7"/>
      <c r="P127" s="7"/>
      <c r="Q127" s="7">
        <v>1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1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1</v>
      </c>
      <c r="K129" s="15">
        <f>K127</f>
        <v>0</v>
      </c>
      <c r="L129" s="10"/>
      <c r="M129" s="15">
        <f>M127</f>
        <v>1</v>
      </c>
      <c r="N129" s="10"/>
      <c r="O129" s="10"/>
      <c r="P129" s="10"/>
      <c r="Q129" s="15">
        <f>Q127</f>
        <v>1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1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28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28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26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2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28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AA191"/>
  <sheetViews>
    <sheetView view="pageBreakPreview" zoomScale="70" zoomScaleNormal="60" zoomScaleSheetLayoutView="70" workbookViewId="0">
      <pane ySplit="9" topLeftCell="A161" activePane="bottomLeft" state="frozen"/>
      <selection activeCell="A10" sqref="A10"/>
      <selection pane="bottomLeft" activeCell="D180" sqref="D180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120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/>
      <c r="H11" s="7"/>
      <c r="I11" s="7"/>
      <c r="J11" s="7">
        <v>7</v>
      </c>
      <c r="K11" s="7">
        <v>0</v>
      </c>
      <c r="L11" s="7"/>
      <c r="M11" s="7">
        <f>J11+K11</f>
        <v>7</v>
      </c>
      <c r="N11" s="7"/>
      <c r="O11" s="7"/>
      <c r="P11" s="7"/>
      <c r="Q11" s="7">
        <v>7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7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11</v>
      </c>
      <c r="K12" s="24">
        <v>0</v>
      </c>
      <c r="L12" s="25"/>
      <c r="M12" s="24">
        <f>J12+K12</f>
        <v>11</v>
      </c>
      <c r="N12" s="25"/>
      <c r="O12" s="25"/>
      <c r="P12" s="25"/>
      <c r="Q12" s="24">
        <v>11</v>
      </c>
      <c r="R12" s="24">
        <v>0</v>
      </c>
      <c r="S12" s="24">
        <v>0</v>
      </c>
      <c r="T12" s="59">
        <v>0</v>
      </c>
      <c r="U12" s="59">
        <v>0</v>
      </c>
      <c r="V12" s="25"/>
      <c r="W12" s="24">
        <f>SUM(Q12:U12)</f>
        <v>11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25</v>
      </c>
      <c r="K13" s="7">
        <v>0</v>
      </c>
      <c r="L13" s="7"/>
      <c r="M13" s="7">
        <f>J13+K13</f>
        <v>25</v>
      </c>
      <c r="N13" s="7"/>
      <c r="O13" s="7"/>
      <c r="P13" s="7"/>
      <c r="Q13" s="7">
        <v>25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25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43</v>
      </c>
      <c r="K15" s="15">
        <f>SUM(K11:K13)</f>
        <v>0</v>
      </c>
      <c r="L15" s="10"/>
      <c r="M15" s="15">
        <f>SUM(M11:M13)</f>
        <v>43</v>
      </c>
      <c r="N15" s="10"/>
      <c r="O15" s="10"/>
      <c r="P15" s="10"/>
      <c r="Q15" s="15">
        <f>SUM(Q11:Q13)</f>
        <v>43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43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16</v>
      </c>
      <c r="K19" s="24">
        <v>0</v>
      </c>
      <c r="L19" s="25"/>
      <c r="M19" s="24">
        <f t="shared" si="1"/>
        <v>16</v>
      </c>
      <c r="N19" s="25"/>
      <c r="O19" s="25"/>
      <c r="P19" s="63"/>
      <c r="Q19" s="24">
        <v>16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16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16</v>
      </c>
      <c r="K21" s="15">
        <f>SUM(K18:K19)</f>
        <v>0</v>
      </c>
      <c r="L21" s="10"/>
      <c r="M21" s="15">
        <f>SUM(M18:M19)</f>
        <v>16</v>
      </c>
      <c r="N21" s="10"/>
      <c r="O21" s="10"/>
      <c r="P21" s="10"/>
      <c r="Q21" s="15">
        <f>SUM(Q18:Q19)</f>
        <v>16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16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56</v>
      </c>
      <c r="K24" s="7">
        <v>0</v>
      </c>
      <c r="L24" s="7"/>
      <c r="M24" s="7">
        <f>J24+K24</f>
        <v>56</v>
      </c>
      <c r="N24" s="7"/>
      <c r="O24" s="7"/>
      <c r="P24" s="7"/>
      <c r="Q24" s="7">
        <v>27</v>
      </c>
      <c r="R24" s="7">
        <v>10</v>
      </c>
      <c r="S24" s="7">
        <v>19</v>
      </c>
      <c r="T24" s="7">
        <v>0</v>
      </c>
      <c r="U24" s="7">
        <v>0</v>
      </c>
      <c r="V24" s="7"/>
      <c r="W24" s="7">
        <f>SUM(Q24:U24)</f>
        <v>56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56</v>
      </c>
      <c r="K26" s="15">
        <f>K24</f>
        <v>0</v>
      </c>
      <c r="L26" s="10"/>
      <c r="M26" s="15">
        <f>M24</f>
        <v>56</v>
      </c>
      <c r="N26" s="10"/>
      <c r="O26" s="10"/>
      <c r="P26" s="10"/>
      <c r="Q26" s="15">
        <f>Q24</f>
        <v>27</v>
      </c>
      <c r="R26" s="15">
        <f>R24</f>
        <v>10</v>
      </c>
      <c r="S26" s="15">
        <f>S24</f>
        <v>19</v>
      </c>
      <c r="T26" s="15">
        <f>T24</f>
        <v>0</v>
      </c>
      <c r="U26" s="15">
        <f>U24</f>
        <v>0</v>
      </c>
      <c r="V26" s="10"/>
      <c r="W26" s="15">
        <f>W24</f>
        <v>56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12</v>
      </c>
      <c r="K29" s="63">
        <v>0</v>
      </c>
      <c r="L29" s="25"/>
      <c r="M29" s="63">
        <f>J29+K29</f>
        <v>12</v>
      </c>
      <c r="N29" s="25"/>
      <c r="O29" s="25"/>
      <c r="P29" s="63"/>
      <c r="Q29" s="25">
        <v>1</v>
      </c>
      <c r="R29" s="63">
        <v>0</v>
      </c>
      <c r="S29" s="25">
        <v>11</v>
      </c>
      <c r="T29" s="63">
        <v>0</v>
      </c>
      <c r="U29" s="63">
        <v>0</v>
      </c>
      <c r="V29" s="25"/>
      <c r="W29" s="63">
        <f>SUM(Q29:U29)</f>
        <v>12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12</v>
      </c>
      <c r="K31" s="15">
        <f>K29</f>
        <v>0</v>
      </c>
      <c r="L31" s="10"/>
      <c r="M31" s="15">
        <f>M29</f>
        <v>12</v>
      </c>
      <c r="N31" s="10"/>
      <c r="O31" s="10"/>
      <c r="P31" s="10"/>
      <c r="Q31" s="15">
        <f>Q29</f>
        <v>1</v>
      </c>
      <c r="R31" s="15">
        <f>R29</f>
        <v>0</v>
      </c>
      <c r="S31" s="15">
        <f>S29</f>
        <v>11</v>
      </c>
      <c r="T31" s="15">
        <f>T29</f>
        <v>0</v>
      </c>
      <c r="U31" s="15">
        <f>U29</f>
        <v>0</v>
      </c>
      <c r="V31" s="10"/>
      <c r="W31" s="15">
        <f>W29</f>
        <v>12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5</v>
      </c>
      <c r="K34" s="7">
        <v>0</v>
      </c>
      <c r="L34" s="7"/>
      <c r="M34" s="7">
        <f>J34+K34</f>
        <v>5</v>
      </c>
      <c r="N34" s="7"/>
      <c r="O34" s="7"/>
      <c r="P34" s="7"/>
      <c r="Q34" s="7">
        <v>5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5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5</v>
      </c>
      <c r="K36" s="15">
        <f>K34</f>
        <v>0</v>
      </c>
      <c r="L36" s="10"/>
      <c r="M36" s="15">
        <f>M34</f>
        <v>5</v>
      </c>
      <c r="N36" s="10"/>
      <c r="O36" s="10"/>
      <c r="P36" s="10"/>
      <c r="Q36" s="15">
        <f>Q34</f>
        <v>5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5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123</v>
      </c>
      <c r="K39" s="7">
        <v>0</v>
      </c>
      <c r="L39" s="7"/>
      <c r="M39" s="7">
        <f>J39+K39</f>
        <v>123</v>
      </c>
      <c r="N39" s="7"/>
      <c r="O39" s="7"/>
      <c r="P39" s="7"/>
      <c r="Q39" s="7">
        <v>123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123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123</v>
      </c>
      <c r="K41" s="15">
        <f>K39</f>
        <v>0</v>
      </c>
      <c r="L41" s="10"/>
      <c r="M41" s="15">
        <f>M39</f>
        <v>123</v>
      </c>
      <c r="N41" s="10"/>
      <c r="O41" s="10"/>
      <c r="P41" s="10"/>
      <c r="Q41" s="15">
        <f>Q39</f>
        <v>123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123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10</v>
      </c>
      <c r="K44" s="63">
        <v>0</v>
      </c>
      <c r="L44" s="25"/>
      <c r="M44" s="63">
        <f>J44+K44</f>
        <v>10</v>
      </c>
      <c r="N44" s="25"/>
      <c r="O44" s="25"/>
      <c r="P44" s="63"/>
      <c r="Q44" s="25">
        <v>10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10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10</v>
      </c>
      <c r="K46" s="15">
        <f>K44</f>
        <v>0</v>
      </c>
      <c r="L46" s="10"/>
      <c r="M46" s="15">
        <f>M44</f>
        <v>10</v>
      </c>
      <c r="N46" s="10"/>
      <c r="O46" s="10"/>
      <c r="P46" s="10"/>
      <c r="Q46" s="15">
        <f>Q44</f>
        <v>10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10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1</v>
      </c>
      <c r="K49" s="7">
        <v>0</v>
      </c>
      <c r="L49" s="7"/>
      <c r="M49" s="7">
        <f>J49+K49</f>
        <v>1</v>
      </c>
      <c r="N49" s="7"/>
      <c r="O49" s="7"/>
      <c r="P49" s="7"/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1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1</v>
      </c>
      <c r="K51" s="15">
        <f>K49</f>
        <v>0</v>
      </c>
      <c r="L51" s="10"/>
      <c r="M51" s="15">
        <f>M49</f>
        <v>1</v>
      </c>
      <c r="N51" s="10"/>
      <c r="O51" s="10"/>
      <c r="P51" s="10"/>
      <c r="Q51" s="15">
        <f>Q49</f>
        <v>1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1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12</v>
      </c>
      <c r="K54" s="63">
        <v>0</v>
      </c>
      <c r="L54" s="25"/>
      <c r="M54" s="63">
        <f>J54+K54</f>
        <v>12</v>
      </c>
      <c r="N54" s="25"/>
      <c r="O54" s="25"/>
      <c r="P54" s="63"/>
      <c r="Q54" s="25">
        <v>12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12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12</v>
      </c>
      <c r="K56" s="15">
        <f>K54</f>
        <v>0</v>
      </c>
      <c r="L56" s="10"/>
      <c r="M56" s="15">
        <f>M54</f>
        <v>12</v>
      </c>
      <c r="N56" s="10"/>
      <c r="O56" s="10"/>
      <c r="P56" s="10"/>
      <c r="Q56" s="15">
        <f>Q54</f>
        <v>12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12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21</v>
      </c>
      <c r="K59" s="7">
        <v>0</v>
      </c>
      <c r="L59" s="7"/>
      <c r="M59" s="7">
        <f t="shared" ref="M59:M60" si="4">J59+K59</f>
        <v>21</v>
      </c>
      <c r="N59" s="7"/>
      <c r="O59" s="7"/>
      <c r="P59" s="7"/>
      <c r="Q59" s="7">
        <v>21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21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3</v>
      </c>
      <c r="K60" s="24">
        <v>0</v>
      </c>
      <c r="L60" s="25"/>
      <c r="M60" s="59">
        <f t="shared" si="4"/>
        <v>3</v>
      </c>
      <c r="N60" s="25"/>
      <c r="O60" s="25"/>
      <c r="P60" s="25"/>
      <c r="Q60" s="24">
        <v>3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3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24</v>
      </c>
      <c r="K62" s="15">
        <f>SUM(K59:K60)</f>
        <v>0</v>
      </c>
      <c r="L62" s="10"/>
      <c r="M62" s="15">
        <f>SUM(M59:M60)</f>
        <v>24</v>
      </c>
      <c r="N62" s="10"/>
      <c r="O62" s="10"/>
      <c r="P62" s="10"/>
      <c r="Q62" s="15">
        <f>SUM(Q59:Q60)</f>
        <v>24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24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1</v>
      </c>
      <c r="K65" s="7">
        <v>0</v>
      </c>
      <c r="L65" s="7"/>
      <c r="M65" s="7">
        <f>J65+K65</f>
        <v>1</v>
      </c>
      <c r="N65" s="7"/>
      <c r="O65" s="7"/>
      <c r="P65" s="7"/>
      <c r="Q65" s="7">
        <v>1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1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1</v>
      </c>
      <c r="K67" s="15">
        <f>K65</f>
        <v>0</v>
      </c>
      <c r="L67" s="10"/>
      <c r="M67" s="15">
        <f>M65</f>
        <v>1</v>
      </c>
      <c r="N67" s="10"/>
      <c r="O67" s="10"/>
      <c r="P67" s="10"/>
      <c r="Q67" s="15">
        <f>Q65</f>
        <v>1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1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27</v>
      </c>
      <c r="K70" s="63">
        <v>0</v>
      </c>
      <c r="L70" s="25"/>
      <c r="M70" s="63">
        <f>J70+K70</f>
        <v>27</v>
      </c>
      <c r="N70" s="25"/>
      <c r="O70" s="25"/>
      <c r="P70" s="63"/>
      <c r="Q70" s="25">
        <v>27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27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27</v>
      </c>
      <c r="K72" s="15">
        <f>K70</f>
        <v>0</v>
      </c>
      <c r="L72" s="10"/>
      <c r="M72" s="15">
        <f>M70</f>
        <v>27</v>
      </c>
      <c r="N72" s="10"/>
      <c r="O72" s="10"/>
      <c r="P72" s="10"/>
      <c r="Q72" s="15">
        <f>Q70</f>
        <v>27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27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18</v>
      </c>
      <c r="K80" s="7">
        <v>0</v>
      </c>
      <c r="L80" s="7"/>
      <c r="M80" s="7">
        <f>J80+K80</f>
        <v>18</v>
      </c>
      <c r="N80" s="7"/>
      <c r="O80" s="7"/>
      <c r="P80" s="7"/>
      <c r="Q80" s="7">
        <v>18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18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18</v>
      </c>
      <c r="K82" s="15">
        <f>K80</f>
        <v>0</v>
      </c>
      <c r="L82" s="10"/>
      <c r="M82" s="15">
        <f>M80</f>
        <v>18</v>
      </c>
      <c r="N82" s="10"/>
      <c r="O82" s="10"/>
      <c r="P82" s="10"/>
      <c r="Q82" s="15">
        <f>Q80</f>
        <v>18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18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1</v>
      </c>
      <c r="K86" s="24">
        <v>0</v>
      </c>
      <c r="L86" s="25"/>
      <c r="M86" s="59">
        <f t="shared" si="7"/>
        <v>1</v>
      </c>
      <c r="N86" s="25"/>
      <c r="O86" s="25"/>
      <c r="P86" s="25"/>
      <c r="Q86" s="24">
        <v>1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1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1</v>
      </c>
      <c r="K88" s="15">
        <f>SUM(K85:K86)</f>
        <v>0</v>
      </c>
      <c r="L88" s="10"/>
      <c r="M88" s="15">
        <f>SUM(M85:M86)</f>
        <v>1</v>
      </c>
      <c r="N88" s="10"/>
      <c r="O88" s="10"/>
      <c r="P88" s="10"/>
      <c r="Q88" s="15">
        <f>SUM(Q85:Q86)</f>
        <v>1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1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5</v>
      </c>
      <c r="K91" s="7">
        <v>0</v>
      </c>
      <c r="L91" s="7"/>
      <c r="M91" s="7">
        <f>J91+K91</f>
        <v>5</v>
      </c>
      <c r="N91" s="7"/>
      <c r="O91" s="7"/>
      <c r="P91" s="7"/>
      <c r="Q91" s="7">
        <v>5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5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5</v>
      </c>
      <c r="K93" s="15">
        <f>K91</f>
        <v>0</v>
      </c>
      <c r="L93" s="10"/>
      <c r="M93" s="15">
        <f>M91</f>
        <v>5</v>
      </c>
      <c r="N93" s="10"/>
      <c r="O93" s="10"/>
      <c r="P93" s="10"/>
      <c r="Q93" s="15">
        <f>Q91</f>
        <v>5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5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20</v>
      </c>
      <c r="K96" s="7">
        <v>0</v>
      </c>
      <c r="L96" s="7"/>
      <c r="M96" s="7">
        <f>J96+K96</f>
        <v>20</v>
      </c>
      <c r="N96" s="7"/>
      <c r="O96" s="7"/>
      <c r="P96" s="7"/>
      <c r="Q96" s="7">
        <v>20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20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20</v>
      </c>
      <c r="K98" s="15">
        <f>K96</f>
        <v>0</v>
      </c>
      <c r="L98" s="10"/>
      <c r="M98" s="15">
        <f>M96</f>
        <v>20</v>
      </c>
      <c r="N98" s="10"/>
      <c r="O98" s="10"/>
      <c r="P98" s="10"/>
      <c r="Q98" s="15">
        <f>Q96</f>
        <v>20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20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294</v>
      </c>
      <c r="K101" s="7">
        <v>0</v>
      </c>
      <c r="L101" s="7"/>
      <c r="M101" s="7">
        <f>J101+K101</f>
        <v>294</v>
      </c>
      <c r="N101" s="7"/>
      <c r="O101" s="7"/>
      <c r="P101" s="7"/>
      <c r="Q101" s="7">
        <v>210</v>
      </c>
      <c r="R101" s="7">
        <v>84</v>
      </c>
      <c r="S101" s="7">
        <v>0</v>
      </c>
      <c r="T101" s="7">
        <v>0</v>
      </c>
      <c r="U101" s="7">
        <v>0</v>
      </c>
      <c r="V101" s="7"/>
      <c r="W101" s="7">
        <f>SUM(Q101:U101)</f>
        <v>294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294</v>
      </c>
      <c r="K103" s="15">
        <f>K101</f>
        <v>0</v>
      </c>
      <c r="L103" s="10"/>
      <c r="M103" s="15">
        <f>M101</f>
        <v>294</v>
      </c>
      <c r="N103" s="10"/>
      <c r="O103" s="10"/>
      <c r="P103" s="10"/>
      <c r="Q103" s="15">
        <f>Q101</f>
        <v>210</v>
      </c>
      <c r="R103" s="15">
        <f>R101</f>
        <v>84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294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16</v>
      </c>
      <c r="K106" s="7">
        <v>0</v>
      </c>
      <c r="L106" s="7"/>
      <c r="M106" s="7">
        <f t="shared" ref="M106:M107" si="10">J106+K106</f>
        <v>16</v>
      </c>
      <c r="N106" s="7"/>
      <c r="O106" s="7"/>
      <c r="P106" s="7"/>
      <c r="Q106" s="7">
        <v>1</v>
      </c>
      <c r="R106" s="7">
        <v>15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16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16</v>
      </c>
      <c r="K109" s="15">
        <f>SUM(K106:K107)</f>
        <v>0</v>
      </c>
      <c r="L109" s="10"/>
      <c r="M109" s="15">
        <f>SUM(M106:M107)</f>
        <v>16</v>
      </c>
      <c r="N109" s="10"/>
      <c r="O109" s="10"/>
      <c r="P109" s="10"/>
      <c r="Q109" s="15">
        <f>SUM(Q106:Q107)</f>
        <v>1</v>
      </c>
      <c r="R109" s="15">
        <f>SUM(R106:R107)</f>
        <v>15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16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1</v>
      </c>
      <c r="K112" s="7">
        <v>0</v>
      </c>
      <c r="L112" s="7"/>
      <c r="M112" s="7">
        <f>J112+K112</f>
        <v>1</v>
      </c>
      <c r="N112" s="7"/>
      <c r="O112" s="7"/>
      <c r="P112" s="7"/>
      <c r="Q112" s="7">
        <v>1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1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1</v>
      </c>
      <c r="K114" s="15">
        <f>K112</f>
        <v>0</v>
      </c>
      <c r="L114" s="10"/>
      <c r="M114" s="15">
        <f>M112</f>
        <v>1</v>
      </c>
      <c r="N114" s="10"/>
      <c r="O114" s="10"/>
      <c r="P114" s="10"/>
      <c r="Q114" s="15">
        <f>Q112</f>
        <v>1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1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52</v>
      </c>
      <c r="K117" s="7">
        <v>0</v>
      </c>
      <c r="L117" s="7"/>
      <c r="M117" s="7">
        <f>J117+K117</f>
        <v>52</v>
      </c>
      <c r="N117" s="7"/>
      <c r="O117" s="7"/>
      <c r="P117" s="7"/>
      <c r="Q117" s="7">
        <v>50</v>
      </c>
      <c r="R117" s="7">
        <v>0</v>
      </c>
      <c r="S117" s="7">
        <v>2</v>
      </c>
      <c r="T117" s="7">
        <v>0</v>
      </c>
      <c r="U117" s="7">
        <v>0</v>
      </c>
      <c r="V117" s="7"/>
      <c r="W117" s="7">
        <f>SUM(Q117:U117)</f>
        <v>52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52</v>
      </c>
      <c r="K119" s="15">
        <f>K117</f>
        <v>0</v>
      </c>
      <c r="L119" s="10"/>
      <c r="M119" s="15">
        <f>M117</f>
        <v>52</v>
      </c>
      <c r="N119" s="10"/>
      <c r="O119" s="10"/>
      <c r="P119" s="10"/>
      <c r="Q119" s="15">
        <f>Q117</f>
        <v>50</v>
      </c>
      <c r="R119" s="15">
        <f>R117</f>
        <v>0</v>
      </c>
      <c r="S119" s="15">
        <f>S117</f>
        <v>2</v>
      </c>
      <c r="T119" s="15">
        <f>T117</f>
        <v>0</v>
      </c>
      <c r="U119" s="15">
        <f>U117</f>
        <v>0</v>
      </c>
      <c r="V119" s="10"/>
      <c r="W119" s="15">
        <f>W117</f>
        <v>52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56</v>
      </c>
      <c r="K122" s="7">
        <v>0</v>
      </c>
      <c r="L122" s="7"/>
      <c r="M122" s="7">
        <f>J122+K122</f>
        <v>56</v>
      </c>
      <c r="N122" s="7"/>
      <c r="O122" s="7"/>
      <c r="P122" s="7"/>
      <c r="Q122" s="7">
        <v>56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56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56</v>
      </c>
      <c r="K124" s="15">
        <f>K122</f>
        <v>0</v>
      </c>
      <c r="L124" s="10"/>
      <c r="M124" s="15">
        <f>M122</f>
        <v>56</v>
      </c>
      <c r="N124" s="10"/>
      <c r="O124" s="10"/>
      <c r="P124" s="10"/>
      <c r="Q124" s="15">
        <f>Q122</f>
        <v>56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56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15</v>
      </c>
      <c r="K127" s="7">
        <v>0</v>
      </c>
      <c r="L127" s="7"/>
      <c r="M127" s="7">
        <f>J127+K127</f>
        <v>15</v>
      </c>
      <c r="N127" s="7"/>
      <c r="O127" s="7"/>
      <c r="P127" s="7"/>
      <c r="Q127" s="7">
        <v>15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15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15</v>
      </c>
      <c r="K129" s="15">
        <f>K127</f>
        <v>0</v>
      </c>
      <c r="L129" s="10"/>
      <c r="M129" s="15">
        <f>M127</f>
        <v>15</v>
      </c>
      <c r="N129" s="10"/>
      <c r="O129" s="10"/>
      <c r="P129" s="10"/>
      <c r="Q129" s="15">
        <f>Q127</f>
        <v>15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15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3</v>
      </c>
      <c r="K132" s="7">
        <v>0</v>
      </c>
      <c r="L132" s="7"/>
      <c r="M132" s="7">
        <f>J132+K132</f>
        <v>3</v>
      </c>
      <c r="N132" s="7"/>
      <c r="O132" s="7"/>
      <c r="P132" s="7"/>
      <c r="Q132" s="7">
        <v>3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3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3</v>
      </c>
      <c r="K134" s="15">
        <f>K132</f>
        <v>0</v>
      </c>
      <c r="L134" s="10"/>
      <c r="M134" s="15">
        <f>M132</f>
        <v>3</v>
      </c>
      <c r="N134" s="10"/>
      <c r="O134" s="10"/>
      <c r="P134" s="10"/>
      <c r="Q134" s="15">
        <f>Q132</f>
        <v>3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3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1</v>
      </c>
      <c r="K137" s="7">
        <v>0</v>
      </c>
      <c r="L137" s="7"/>
      <c r="M137" s="7">
        <f>J137+K137</f>
        <v>1</v>
      </c>
      <c r="N137" s="7"/>
      <c r="O137" s="7"/>
      <c r="P137" s="7"/>
      <c r="Q137" s="7">
        <v>1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1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1</v>
      </c>
      <c r="K139" s="15">
        <f>K137</f>
        <v>0</v>
      </c>
      <c r="L139" s="10"/>
      <c r="M139" s="15">
        <f>M137</f>
        <v>1</v>
      </c>
      <c r="N139" s="10"/>
      <c r="O139" s="10"/>
      <c r="P139" s="10"/>
      <c r="Q139" s="15">
        <f>Q137</f>
        <v>1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18</v>
      </c>
      <c r="K142" s="7">
        <v>0</v>
      </c>
      <c r="L142" s="7"/>
      <c r="M142" s="7">
        <f>J142+K142</f>
        <v>18</v>
      </c>
      <c r="N142" s="7"/>
      <c r="O142" s="7"/>
      <c r="P142" s="7"/>
      <c r="Q142" s="7">
        <v>18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18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18</v>
      </c>
      <c r="K144" s="15">
        <f>K142</f>
        <v>0</v>
      </c>
      <c r="L144" s="10"/>
      <c r="M144" s="15">
        <f>M142</f>
        <v>18</v>
      </c>
      <c r="N144" s="10"/>
      <c r="O144" s="10"/>
      <c r="P144" s="10"/>
      <c r="Q144" s="15">
        <f>Q142</f>
        <v>18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18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1</v>
      </c>
      <c r="G147" s="7"/>
      <c r="H147" s="7"/>
      <c r="I147" s="7"/>
      <c r="J147" s="7">
        <v>10</v>
      </c>
      <c r="K147" s="7">
        <v>0</v>
      </c>
      <c r="L147" s="7"/>
      <c r="M147" s="7">
        <f>J147+K147</f>
        <v>10</v>
      </c>
      <c r="N147" s="7"/>
      <c r="O147" s="7"/>
      <c r="P147" s="7"/>
      <c r="Q147" s="7">
        <v>11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11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1</v>
      </c>
      <c r="G149" s="10"/>
      <c r="H149" s="10"/>
      <c r="I149" s="10"/>
      <c r="J149" s="15">
        <f>J147</f>
        <v>10</v>
      </c>
      <c r="K149" s="15">
        <f>K147</f>
        <v>0</v>
      </c>
      <c r="L149" s="10"/>
      <c r="M149" s="15">
        <f>M147</f>
        <v>10</v>
      </c>
      <c r="N149" s="10"/>
      <c r="O149" s="10"/>
      <c r="P149" s="10"/>
      <c r="Q149" s="15">
        <f>Q147</f>
        <v>11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11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9</v>
      </c>
      <c r="K152" s="7">
        <v>0</v>
      </c>
      <c r="L152" s="7"/>
      <c r="M152" s="7">
        <f>J152+K152</f>
        <v>9</v>
      </c>
      <c r="N152" s="7"/>
      <c r="O152" s="7"/>
      <c r="P152" s="7"/>
      <c r="Q152" s="7">
        <v>9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9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9</v>
      </c>
      <c r="K154" s="15">
        <f>K152</f>
        <v>0</v>
      </c>
      <c r="L154" s="10"/>
      <c r="M154" s="15">
        <f>M152</f>
        <v>9</v>
      </c>
      <c r="N154" s="10"/>
      <c r="O154" s="10"/>
      <c r="P154" s="10"/>
      <c r="Q154" s="15">
        <f>Q152</f>
        <v>9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9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73</v>
      </c>
      <c r="K157" s="7">
        <v>0</v>
      </c>
      <c r="L157" s="7"/>
      <c r="M157" s="7">
        <f>J157+K157</f>
        <v>73</v>
      </c>
      <c r="N157" s="7"/>
      <c r="O157" s="7"/>
      <c r="P157" s="7"/>
      <c r="Q157" s="7">
        <v>73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73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73</v>
      </c>
      <c r="K159" s="15">
        <f>K157</f>
        <v>0</v>
      </c>
      <c r="L159" s="10"/>
      <c r="M159" s="15">
        <f>M157</f>
        <v>73</v>
      </c>
      <c r="N159" s="10"/>
      <c r="O159" s="10"/>
      <c r="P159" s="10"/>
      <c r="Q159" s="15">
        <f>Q157</f>
        <v>73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73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1</v>
      </c>
      <c r="G162" s="7"/>
      <c r="H162" s="7"/>
      <c r="I162" s="7"/>
      <c r="J162" s="7">
        <v>20</v>
      </c>
      <c r="K162" s="7">
        <v>0</v>
      </c>
      <c r="L162" s="7"/>
      <c r="M162" s="7">
        <f>J162+K162</f>
        <v>20</v>
      </c>
      <c r="N162" s="7"/>
      <c r="O162" s="7"/>
      <c r="P162" s="7"/>
      <c r="Q162" s="7">
        <v>14</v>
      </c>
      <c r="R162" s="7">
        <v>7</v>
      </c>
      <c r="S162" s="7">
        <v>0</v>
      </c>
      <c r="T162" s="7">
        <v>0</v>
      </c>
      <c r="U162" s="7">
        <v>0</v>
      </c>
      <c r="V162" s="7"/>
      <c r="W162" s="7">
        <f>SUM(Q162:U162)</f>
        <v>21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1</v>
      </c>
      <c r="G164" s="10"/>
      <c r="H164" s="10"/>
      <c r="I164" s="10"/>
      <c r="J164" s="15">
        <f>J162</f>
        <v>20</v>
      </c>
      <c r="K164" s="15">
        <f>K162</f>
        <v>0</v>
      </c>
      <c r="L164" s="10"/>
      <c r="M164" s="15">
        <f>M162</f>
        <v>20</v>
      </c>
      <c r="N164" s="10"/>
      <c r="O164" s="10"/>
      <c r="P164" s="10"/>
      <c r="Q164" s="15">
        <f>Q162</f>
        <v>14</v>
      </c>
      <c r="R164" s="15">
        <f>R162</f>
        <v>7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21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1</v>
      </c>
      <c r="K167" s="7">
        <v>0</v>
      </c>
      <c r="L167" s="7"/>
      <c r="M167" s="7">
        <f>J167+K167</f>
        <v>1</v>
      </c>
      <c r="N167" s="7"/>
      <c r="O167" s="7"/>
      <c r="P167" s="7"/>
      <c r="Q167" s="7">
        <v>1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1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1</v>
      </c>
      <c r="K169" s="15">
        <f>K167</f>
        <v>0</v>
      </c>
      <c r="L169" s="10"/>
      <c r="M169" s="15">
        <f>M167</f>
        <v>1</v>
      </c>
      <c r="N169" s="10"/>
      <c r="O169" s="10"/>
      <c r="P169" s="10"/>
      <c r="Q169" s="15">
        <f>Q167</f>
        <v>1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1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2</v>
      </c>
      <c r="K172" s="7">
        <v>0</v>
      </c>
      <c r="L172" s="7"/>
      <c r="M172" s="7">
        <f>J172+K172</f>
        <v>2</v>
      </c>
      <c r="N172" s="7"/>
      <c r="O172" s="7"/>
      <c r="P172" s="7"/>
      <c r="Q172" s="7">
        <v>2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2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2</v>
      </c>
      <c r="K174" s="15">
        <f>K172</f>
        <v>0</v>
      </c>
      <c r="L174" s="10"/>
      <c r="M174" s="15">
        <f>M172</f>
        <v>2</v>
      </c>
      <c r="N174" s="10"/>
      <c r="O174" s="10"/>
      <c r="P174" s="10"/>
      <c r="Q174" s="15">
        <f>Q172</f>
        <v>2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2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2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945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945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799</v>
      </c>
      <c r="R176" s="9">
        <f>SUM(R15,R21,R26,R31,R36,R41,R46,R51,R56,R62,R67,R72,R77,R82,R88,R93,R98,R103,R109,R114)+SUM(R119,R124,R129,R134,R139,R144,R149,R154,R159,R164,R169,R174)</f>
        <v>116</v>
      </c>
      <c r="S176" s="9">
        <f>SUM(S15,S21,S26,S31,S36,S41,S46,S51,S56,S62,S67,S72,S77,S82,S88,S93,S98,S103,S109,S114)+SUM(S119,S124,S129,S134,S139,S144,S149,S154,S159,S164,S169,S174)</f>
        <v>32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947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AA193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A193" sqref="AA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59">
        <v>0</v>
      </c>
      <c r="U12" s="59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/>
      <c r="M13" s="7">
        <f>J13+K13</f>
        <v>1</v>
      </c>
      <c r="N13" s="7"/>
      <c r="O13" s="7"/>
      <c r="P13" s="7"/>
      <c r="Q13" s="7">
        <v>1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1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1</v>
      </c>
      <c r="K15" s="15">
        <f>SUM(K11:K13)</f>
        <v>0</v>
      </c>
      <c r="L15" s="10"/>
      <c r="M15" s="15">
        <f>SUM(M11:M13)</f>
        <v>1</v>
      </c>
      <c r="N15" s="10"/>
      <c r="O15" s="10"/>
      <c r="P15" s="10"/>
      <c r="Q15" s="15">
        <f>SUM(Q11:Q13)</f>
        <v>1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1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>
        <v>0</v>
      </c>
      <c r="H18" s="25">
        <v>0</v>
      </c>
      <c r="I18" s="63">
        <v>0</v>
      </c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>
        <v>0</v>
      </c>
      <c r="H19" s="25">
        <v>0</v>
      </c>
      <c r="I19" s="63">
        <v>0</v>
      </c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>
        <v>0</v>
      </c>
      <c r="H24" s="7">
        <v>0</v>
      </c>
      <c r="I24" s="7">
        <v>0</v>
      </c>
      <c r="J24" s="7">
        <v>3</v>
      </c>
      <c r="K24" s="7">
        <v>0</v>
      </c>
      <c r="L24" s="7"/>
      <c r="M24" s="7">
        <f>J24+K24</f>
        <v>3</v>
      </c>
      <c r="N24" s="7"/>
      <c r="O24" s="7"/>
      <c r="P24" s="7"/>
      <c r="Q24" s="7">
        <v>1</v>
      </c>
      <c r="R24" s="7">
        <v>2</v>
      </c>
      <c r="S24" s="7">
        <v>0</v>
      </c>
      <c r="T24" s="7">
        <v>0</v>
      </c>
      <c r="U24" s="7">
        <v>0</v>
      </c>
      <c r="V24" s="7"/>
      <c r="W24" s="7">
        <f>SUM(Q24:U24)</f>
        <v>3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3</v>
      </c>
      <c r="K26" s="15">
        <f>K24</f>
        <v>0</v>
      </c>
      <c r="L26" s="10"/>
      <c r="M26" s="15">
        <f>M24</f>
        <v>3</v>
      </c>
      <c r="N26" s="10"/>
      <c r="O26" s="10"/>
      <c r="P26" s="10"/>
      <c r="Q26" s="15">
        <f>Q24</f>
        <v>1</v>
      </c>
      <c r="R26" s="15">
        <f>R24</f>
        <v>2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3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>
        <v>0</v>
      </c>
      <c r="H29" s="25">
        <v>0</v>
      </c>
      <c r="I29" s="63">
        <v>0</v>
      </c>
      <c r="J29" s="25">
        <v>8</v>
      </c>
      <c r="K29" s="63">
        <v>0</v>
      </c>
      <c r="L29" s="25"/>
      <c r="M29" s="63">
        <f>J29+K29</f>
        <v>8</v>
      </c>
      <c r="N29" s="25"/>
      <c r="O29" s="25"/>
      <c r="P29" s="63"/>
      <c r="Q29" s="25">
        <v>1</v>
      </c>
      <c r="R29" s="63">
        <v>0</v>
      </c>
      <c r="S29" s="25">
        <v>7</v>
      </c>
      <c r="T29" s="63">
        <v>0</v>
      </c>
      <c r="U29" s="63">
        <v>0</v>
      </c>
      <c r="V29" s="25"/>
      <c r="W29" s="63">
        <f>SUM(Q29:U29)</f>
        <v>8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8</v>
      </c>
      <c r="K31" s="15">
        <f>K29</f>
        <v>0</v>
      </c>
      <c r="L31" s="10"/>
      <c r="M31" s="15">
        <f>M29</f>
        <v>8</v>
      </c>
      <c r="N31" s="10"/>
      <c r="O31" s="10"/>
      <c r="P31" s="10"/>
      <c r="Q31" s="15">
        <f>Q29</f>
        <v>1</v>
      </c>
      <c r="R31" s="15">
        <f>R29</f>
        <v>0</v>
      </c>
      <c r="S31" s="15">
        <f>S29</f>
        <v>7</v>
      </c>
      <c r="T31" s="15">
        <f>T29</f>
        <v>0</v>
      </c>
      <c r="U31" s="15">
        <f>U29</f>
        <v>0</v>
      </c>
      <c r="V31" s="10"/>
      <c r="W31" s="15">
        <f>W29</f>
        <v>8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>
        <v>0</v>
      </c>
      <c r="H39" s="7">
        <v>0</v>
      </c>
      <c r="I39" s="7">
        <v>0</v>
      </c>
      <c r="J39" s="7">
        <v>4</v>
      </c>
      <c r="K39" s="7">
        <v>0</v>
      </c>
      <c r="L39" s="7"/>
      <c r="M39" s="7">
        <f>J39+K39</f>
        <v>4</v>
      </c>
      <c r="N39" s="7"/>
      <c r="O39" s="7"/>
      <c r="P39" s="7"/>
      <c r="Q39" s="7">
        <v>4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4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4</v>
      </c>
      <c r="K41" s="15">
        <f>K39</f>
        <v>0</v>
      </c>
      <c r="L41" s="10"/>
      <c r="M41" s="15">
        <f>M39</f>
        <v>4</v>
      </c>
      <c r="N41" s="10"/>
      <c r="O41" s="10"/>
      <c r="P41" s="10"/>
      <c r="Q41" s="15">
        <f>Q39</f>
        <v>4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4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>
        <v>0</v>
      </c>
      <c r="H44" s="25">
        <v>0</v>
      </c>
      <c r="I44" s="63">
        <v>0</v>
      </c>
      <c r="J44" s="25">
        <v>1</v>
      </c>
      <c r="K44" s="63">
        <v>0</v>
      </c>
      <c r="L44" s="25"/>
      <c r="M44" s="63">
        <f>J44+K44</f>
        <v>1</v>
      </c>
      <c r="N44" s="25"/>
      <c r="O44" s="25"/>
      <c r="P44" s="63"/>
      <c r="Q44" s="25">
        <v>1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1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1</v>
      </c>
      <c r="K46" s="15">
        <f>K44</f>
        <v>0</v>
      </c>
      <c r="L46" s="10"/>
      <c r="M46" s="15">
        <f>M44</f>
        <v>1</v>
      </c>
      <c r="N46" s="10"/>
      <c r="O46" s="10"/>
      <c r="P46" s="10"/>
      <c r="Q46" s="15">
        <f>Q44</f>
        <v>1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1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>
        <v>0</v>
      </c>
      <c r="H49" s="7">
        <v>0</v>
      </c>
      <c r="I49" s="7">
        <v>0</v>
      </c>
      <c r="J49" s="7">
        <v>1</v>
      </c>
      <c r="K49" s="7">
        <v>0</v>
      </c>
      <c r="L49" s="7"/>
      <c r="M49" s="7">
        <f>J49+K49</f>
        <v>1</v>
      </c>
      <c r="N49" s="7"/>
      <c r="O49" s="7"/>
      <c r="P49" s="7"/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1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1</v>
      </c>
      <c r="K51" s="15">
        <f>K49</f>
        <v>0</v>
      </c>
      <c r="L51" s="10"/>
      <c r="M51" s="15">
        <f>M49</f>
        <v>1</v>
      </c>
      <c r="N51" s="10"/>
      <c r="O51" s="10"/>
      <c r="P51" s="10"/>
      <c r="Q51" s="15">
        <f>Q49</f>
        <v>1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1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>
        <v>0</v>
      </c>
      <c r="H54" s="25">
        <v>0</v>
      </c>
      <c r="I54" s="63">
        <v>0</v>
      </c>
      <c r="J54" s="25">
        <v>3</v>
      </c>
      <c r="K54" s="63">
        <v>0</v>
      </c>
      <c r="L54" s="25"/>
      <c r="M54" s="63">
        <f>J54+K54</f>
        <v>3</v>
      </c>
      <c r="N54" s="25"/>
      <c r="O54" s="25"/>
      <c r="P54" s="63"/>
      <c r="Q54" s="25">
        <v>3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3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3</v>
      </c>
      <c r="K56" s="15">
        <f>K54</f>
        <v>0</v>
      </c>
      <c r="L56" s="10"/>
      <c r="M56" s="15">
        <f>M54</f>
        <v>3</v>
      </c>
      <c r="N56" s="10"/>
      <c r="O56" s="10"/>
      <c r="P56" s="10"/>
      <c r="Q56" s="15">
        <f>Q54</f>
        <v>3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3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/>
      <c r="G60" s="25"/>
      <c r="H60" s="25"/>
      <c r="I60" s="25"/>
      <c r="J60" s="24"/>
      <c r="K60" s="24">
        <v>0</v>
      </c>
      <c r="L60" s="25"/>
      <c r="M60" s="59">
        <f t="shared" si="4"/>
        <v>0</v>
      </c>
      <c r="N60" s="25"/>
      <c r="O60" s="25"/>
      <c r="P60" s="25"/>
      <c r="Q60" s="24"/>
      <c r="R60" s="24"/>
      <c r="S60" s="24"/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>
        <v>0</v>
      </c>
      <c r="H70" s="25">
        <v>0</v>
      </c>
      <c r="I70" s="63">
        <v>0</v>
      </c>
      <c r="J70" s="25">
        <v>22</v>
      </c>
      <c r="K70" s="63">
        <v>0</v>
      </c>
      <c r="L70" s="25"/>
      <c r="M70" s="63">
        <f>J70+K70</f>
        <v>22</v>
      </c>
      <c r="N70" s="25"/>
      <c r="O70" s="25"/>
      <c r="P70" s="63"/>
      <c r="Q70" s="25">
        <v>22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22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22</v>
      </c>
      <c r="K72" s="15">
        <f>K70</f>
        <v>0</v>
      </c>
      <c r="L72" s="10"/>
      <c r="M72" s="15">
        <f>M70</f>
        <v>22</v>
      </c>
      <c r="N72" s="10"/>
      <c r="O72" s="10"/>
      <c r="P72" s="10"/>
      <c r="Q72" s="15">
        <f>Q70</f>
        <v>22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22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>
        <v>0</v>
      </c>
      <c r="H86" s="25">
        <v>0</v>
      </c>
      <c r="I86" s="25">
        <v>0</v>
      </c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>
        <v>0</v>
      </c>
      <c r="H91" s="7">
        <v>0</v>
      </c>
      <c r="I91" s="7">
        <v>0</v>
      </c>
      <c r="J91" s="7">
        <v>1</v>
      </c>
      <c r="K91" s="7">
        <v>0</v>
      </c>
      <c r="L91" s="7"/>
      <c r="M91" s="7">
        <f>J91+K91</f>
        <v>1</v>
      </c>
      <c r="N91" s="7"/>
      <c r="O91" s="7"/>
      <c r="P91" s="7"/>
      <c r="Q91" s="7">
        <v>1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1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1</v>
      </c>
      <c r="K93" s="15">
        <f>K91</f>
        <v>0</v>
      </c>
      <c r="L93" s="10"/>
      <c r="M93" s="15">
        <f>M91</f>
        <v>1</v>
      </c>
      <c r="N93" s="10"/>
      <c r="O93" s="10"/>
      <c r="P93" s="10"/>
      <c r="Q93" s="15">
        <f>Q91</f>
        <v>1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1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>
        <v>0</v>
      </c>
      <c r="H101" s="7">
        <v>0</v>
      </c>
      <c r="I101" s="7">
        <v>0</v>
      </c>
      <c r="J101" s="7">
        <v>2</v>
      </c>
      <c r="K101" s="7">
        <v>0</v>
      </c>
      <c r="L101" s="7"/>
      <c r="M101" s="7">
        <f>J101+K101</f>
        <v>2</v>
      </c>
      <c r="N101" s="7"/>
      <c r="O101" s="7"/>
      <c r="P101" s="7"/>
      <c r="Q101" s="7">
        <v>2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2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2</v>
      </c>
      <c r="K103" s="15">
        <f>K101</f>
        <v>0</v>
      </c>
      <c r="L103" s="10"/>
      <c r="M103" s="15">
        <f>M101</f>
        <v>2</v>
      </c>
      <c r="N103" s="10"/>
      <c r="O103" s="10"/>
      <c r="P103" s="10"/>
      <c r="Q103" s="15">
        <f>Q101</f>
        <v>2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2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>
        <v>0</v>
      </c>
      <c r="H106" s="7">
        <v>0</v>
      </c>
      <c r="I106" s="7">
        <v>0</v>
      </c>
      <c r="J106" s="7">
        <v>7</v>
      </c>
      <c r="K106" s="7">
        <v>0</v>
      </c>
      <c r="L106" s="7"/>
      <c r="M106" s="7">
        <f t="shared" ref="M106:M107" si="10">J106+K106</f>
        <v>7</v>
      </c>
      <c r="N106" s="7"/>
      <c r="O106" s="7"/>
      <c r="P106" s="7"/>
      <c r="Q106" s="7">
        <v>1</v>
      </c>
      <c r="R106" s="7">
        <v>6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7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>
        <v>0</v>
      </c>
      <c r="H107" s="25">
        <v>0</v>
      </c>
      <c r="I107" s="25">
        <v>0</v>
      </c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7</v>
      </c>
      <c r="K109" s="15">
        <f>SUM(K106:K107)</f>
        <v>0</v>
      </c>
      <c r="L109" s="10"/>
      <c r="M109" s="15">
        <f>SUM(M106:M107)</f>
        <v>7</v>
      </c>
      <c r="N109" s="10"/>
      <c r="O109" s="10"/>
      <c r="P109" s="10"/>
      <c r="Q109" s="15">
        <f>SUM(Q106:Q107)</f>
        <v>1</v>
      </c>
      <c r="R109" s="15">
        <f>SUM(R106:R107)</f>
        <v>6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7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>
        <v>0</v>
      </c>
      <c r="H112" s="50">
        <v>0</v>
      </c>
      <c r="I112" s="50">
        <v>0</v>
      </c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>
        <v>0</v>
      </c>
      <c r="H117" s="50">
        <v>0</v>
      </c>
      <c r="I117" s="50">
        <v>0</v>
      </c>
      <c r="J117" s="7">
        <v>9</v>
      </c>
      <c r="K117" s="7">
        <v>0</v>
      </c>
      <c r="L117" s="7"/>
      <c r="M117" s="7">
        <f>J117+K117</f>
        <v>9</v>
      </c>
      <c r="N117" s="7"/>
      <c r="O117" s="7"/>
      <c r="P117" s="7"/>
      <c r="Q117" s="7">
        <v>7</v>
      </c>
      <c r="R117" s="7">
        <v>0</v>
      </c>
      <c r="S117" s="7">
        <v>2</v>
      </c>
      <c r="T117" s="7">
        <v>0</v>
      </c>
      <c r="U117" s="7">
        <v>0</v>
      </c>
      <c r="V117" s="7"/>
      <c r="W117" s="7">
        <f>SUM(Q117:U117)</f>
        <v>9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9</v>
      </c>
      <c r="K119" s="15">
        <f>K117</f>
        <v>0</v>
      </c>
      <c r="L119" s="10"/>
      <c r="M119" s="15">
        <f>M117</f>
        <v>9</v>
      </c>
      <c r="N119" s="10"/>
      <c r="O119" s="10"/>
      <c r="P119" s="10"/>
      <c r="Q119" s="15">
        <f>Q117</f>
        <v>7</v>
      </c>
      <c r="R119" s="15">
        <f>R117</f>
        <v>0</v>
      </c>
      <c r="S119" s="15">
        <f>S117</f>
        <v>2</v>
      </c>
      <c r="T119" s="15">
        <f>T117</f>
        <v>0</v>
      </c>
      <c r="U119" s="15">
        <f>U117</f>
        <v>0</v>
      </c>
      <c r="V119" s="10"/>
      <c r="W119" s="15">
        <f>W117</f>
        <v>9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>
        <v>0</v>
      </c>
      <c r="H132" s="7">
        <v>0</v>
      </c>
      <c r="I132" s="7">
        <v>0</v>
      </c>
      <c r="J132" s="7">
        <v>1</v>
      </c>
      <c r="K132" s="7">
        <v>0</v>
      </c>
      <c r="L132" s="7"/>
      <c r="M132" s="7">
        <f>J132+K132</f>
        <v>1</v>
      </c>
      <c r="N132" s="7"/>
      <c r="O132" s="7"/>
      <c r="P132" s="7"/>
      <c r="Q132" s="7">
        <v>1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1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1</v>
      </c>
      <c r="K134" s="15">
        <f>K132</f>
        <v>0</v>
      </c>
      <c r="L134" s="10"/>
      <c r="M134" s="15">
        <f>M132</f>
        <v>1</v>
      </c>
      <c r="N134" s="10"/>
      <c r="O134" s="10"/>
      <c r="P134" s="10"/>
      <c r="Q134" s="15">
        <f>Q132</f>
        <v>1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1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>
        <v>0</v>
      </c>
      <c r="H137" s="7">
        <v>0</v>
      </c>
      <c r="I137" s="7">
        <v>0</v>
      </c>
      <c r="J137" s="7">
        <v>1</v>
      </c>
      <c r="K137" s="7">
        <v>0</v>
      </c>
      <c r="L137" s="7"/>
      <c r="M137" s="7">
        <f>J137+K137</f>
        <v>1</v>
      </c>
      <c r="N137" s="7"/>
      <c r="O137" s="7"/>
      <c r="P137" s="7"/>
      <c r="Q137" s="7">
        <v>1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1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1</v>
      </c>
      <c r="K139" s="15">
        <f>K137</f>
        <v>0</v>
      </c>
      <c r="L139" s="10"/>
      <c r="M139" s="15">
        <f>M137</f>
        <v>1</v>
      </c>
      <c r="N139" s="10"/>
      <c r="O139" s="10"/>
      <c r="P139" s="10"/>
      <c r="Q139" s="15">
        <f>Q137</f>
        <v>1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>
        <v>0</v>
      </c>
      <c r="H142" s="7">
        <v>0</v>
      </c>
      <c r="I142" s="7">
        <v>0</v>
      </c>
      <c r="J142" s="7">
        <v>1</v>
      </c>
      <c r="K142" s="7">
        <v>0</v>
      </c>
      <c r="L142" s="7"/>
      <c r="M142" s="7">
        <f>J142+K142</f>
        <v>1</v>
      </c>
      <c r="N142" s="7"/>
      <c r="O142" s="7"/>
      <c r="P142" s="7"/>
      <c r="Q142" s="7">
        <v>1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1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1</v>
      </c>
      <c r="K144" s="15">
        <f>K142</f>
        <v>0</v>
      </c>
      <c r="L144" s="10"/>
      <c r="M144" s="15">
        <f>M142</f>
        <v>1</v>
      </c>
      <c r="N144" s="10"/>
      <c r="O144" s="10"/>
      <c r="P144" s="10"/>
      <c r="Q144" s="15">
        <f>Q142</f>
        <v>1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1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>
        <v>0</v>
      </c>
      <c r="H147" s="7">
        <v>0</v>
      </c>
      <c r="I147" s="7">
        <v>0</v>
      </c>
      <c r="J147" s="7">
        <v>3</v>
      </c>
      <c r="K147" s="7">
        <v>0</v>
      </c>
      <c r="L147" s="7"/>
      <c r="M147" s="7">
        <f>J147+K147</f>
        <v>3</v>
      </c>
      <c r="N147" s="7"/>
      <c r="O147" s="7"/>
      <c r="P147" s="7"/>
      <c r="Q147" s="7">
        <v>3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3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3</v>
      </c>
      <c r="K149" s="15">
        <f>K147</f>
        <v>0</v>
      </c>
      <c r="L149" s="10"/>
      <c r="M149" s="15">
        <f>M147</f>
        <v>3</v>
      </c>
      <c r="N149" s="10"/>
      <c r="O149" s="10"/>
      <c r="P149" s="10"/>
      <c r="Q149" s="15">
        <f>Q147</f>
        <v>3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3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68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68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51</v>
      </c>
      <c r="R176" s="9">
        <f>SUM(R15,R21,R26,R31,R36,R41,R46,R51,R56,R62,R67,R72,R77,R82,R88,R93,R98,R103,R109,R114)+SUM(R119,R124,R129,R134,R139,R144,R149,R154,R159,R164,R169,R174)</f>
        <v>8</v>
      </c>
      <c r="S176" s="9">
        <f>SUM(S15,S21,S26,S31,S36,S41,S46,S51,S56,S62,S67,S72,S77,S82,S88,S93,S98,S103,S109,S114)+SUM(S119,S124,S129,S134,S139,S144,S149,S154,S159,S164,S169,S174)</f>
        <v>9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68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</sheetData>
  <autoFilter ref="A9:AA174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AA192"/>
  <sheetViews>
    <sheetView view="pageBreakPreview" zoomScale="70" zoomScaleNormal="60" zoomScaleSheetLayoutView="70" workbookViewId="0">
      <pane ySplit="9" topLeftCell="A162" activePane="bottomLeft" state="frozen"/>
      <selection activeCell="A10" sqref="A10"/>
      <selection pane="bottomLeft" activeCell="AA192" sqref="AA19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122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/>
      <c r="M11" s="7">
        <f>J11+K11</f>
        <v>1</v>
      </c>
      <c r="N11" s="7"/>
      <c r="O11" s="7"/>
      <c r="P11" s="7"/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1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1</v>
      </c>
      <c r="K15" s="15">
        <f>SUM(K11:K13)</f>
        <v>0</v>
      </c>
      <c r="L15" s="10"/>
      <c r="M15" s="15">
        <f>SUM(M11:M13)</f>
        <v>1</v>
      </c>
      <c r="N15" s="10"/>
      <c r="O15" s="10"/>
      <c r="P15" s="10"/>
      <c r="Q15" s="15">
        <f>SUM(Q11:Q13)</f>
        <v>1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1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17</v>
      </c>
      <c r="K39" s="7">
        <v>0</v>
      </c>
      <c r="L39" s="7"/>
      <c r="M39" s="7">
        <f>J39+K39</f>
        <v>17</v>
      </c>
      <c r="N39" s="7"/>
      <c r="O39" s="7"/>
      <c r="P39" s="7"/>
      <c r="Q39" s="7">
        <v>17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17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17</v>
      </c>
      <c r="K41" s="15">
        <f>K39</f>
        <v>0</v>
      </c>
      <c r="L41" s="10"/>
      <c r="M41" s="15">
        <f>M39</f>
        <v>17</v>
      </c>
      <c r="N41" s="10"/>
      <c r="O41" s="10"/>
      <c r="P41" s="10"/>
      <c r="Q41" s="15">
        <f>Q39</f>
        <v>17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17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5</v>
      </c>
      <c r="K44" s="63">
        <v>0</v>
      </c>
      <c r="L44" s="25"/>
      <c r="M44" s="63">
        <f>J44+K44</f>
        <v>5</v>
      </c>
      <c r="N44" s="25"/>
      <c r="O44" s="25"/>
      <c r="P44" s="63"/>
      <c r="Q44" s="25">
        <v>5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5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5</v>
      </c>
      <c r="K46" s="15">
        <f>K44</f>
        <v>0</v>
      </c>
      <c r="L46" s="10"/>
      <c r="M46" s="15">
        <f>M44</f>
        <v>5</v>
      </c>
      <c r="N46" s="10"/>
      <c r="O46" s="10"/>
      <c r="P46" s="10"/>
      <c r="Q46" s="15">
        <f>Q44</f>
        <v>5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5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1</v>
      </c>
      <c r="K49" s="7">
        <v>0</v>
      </c>
      <c r="L49" s="7"/>
      <c r="M49" s="7">
        <f>J49+K49</f>
        <v>1</v>
      </c>
      <c r="N49" s="7"/>
      <c r="O49" s="7"/>
      <c r="P49" s="7"/>
      <c r="Q49" s="7">
        <v>1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1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1</v>
      </c>
      <c r="K51" s="15">
        <f>K49</f>
        <v>0</v>
      </c>
      <c r="L51" s="10"/>
      <c r="M51" s="15">
        <f>M49</f>
        <v>1</v>
      </c>
      <c r="N51" s="10"/>
      <c r="O51" s="10"/>
      <c r="P51" s="10"/>
      <c r="Q51" s="15">
        <f>Q49</f>
        <v>1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1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9</v>
      </c>
      <c r="K70" s="63">
        <v>0</v>
      </c>
      <c r="L70" s="25"/>
      <c r="M70" s="63">
        <f>J70+K70</f>
        <v>9</v>
      </c>
      <c r="N70" s="25"/>
      <c r="O70" s="25"/>
      <c r="P70" s="63"/>
      <c r="Q70" s="25">
        <v>9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9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9</v>
      </c>
      <c r="K72" s="15">
        <f>K70</f>
        <v>0</v>
      </c>
      <c r="L72" s="10"/>
      <c r="M72" s="15">
        <f>M70</f>
        <v>9</v>
      </c>
      <c r="N72" s="10"/>
      <c r="O72" s="10"/>
      <c r="P72" s="10"/>
      <c r="Q72" s="15">
        <f>Q70</f>
        <v>9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9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68</v>
      </c>
      <c r="K101" s="7">
        <v>0</v>
      </c>
      <c r="L101" s="7"/>
      <c r="M101" s="7">
        <f>J101+K101</f>
        <v>68</v>
      </c>
      <c r="N101" s="7"/>
      <c r="O101" s="7"/>
      <c r="P101" s="7"/>
      <c r="Q101" s="7">
        <v>67</v>
      </c>
      <c r="R101" s="7">
        <v>1</v>
      </c>
      <c r="S101" s="7">
        <v>0</v>
      </c>
      <c r="T101" s="7">
        <v>0</v>
      </c>
      <c r="U101" s="7">
        <v>0</v>
      </c>
      <c r="V101" s="7"/>
      <c r="W101" s="7">
        <f>SUM(Q101:U101)</f>
        <v>68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68</v>
      </c>
      <c r="K103" s="15">
        <f>K101</f>
        <v>0</v>
      </c>
      <c r="L103" s="10"/>
      <c r="M103" s="15">
        <f>M101</f>
        <v>68</v>
      </c>
      <c r="N103" s="10"/>
      <c r="O103" s="10"/>
      <c r="P103" s="10"/>
      <c r="Q103" s="15">
        <f>Q101</f>
        <v>67</v>
      </c>
      <c r="R103" s="15">
        <f>R101</f>
        <v>1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68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3</v>
      </c>
      <c r="K112" s="7">
        <v>0</v>
      </c>
      <c r="L112" s="7"/>
      <c r="M112" s="7">
        <f>J112+K112</f>
        <v>3</v>
      </c>
      <c r="N112" s="7"/>
      <c r="O112" s="7"/>
      <c r="P112" s="7"/>
      <c r="Q112" s="7">
        <v>1</v>
      </c>
      <c r="R112" s="7">
        <v>0</v>
      </c>
      <c r="S112" s="7">
        <v>2</v>
      </c>
      <c r="T112" s="7">
        <v>0</v>
      </c>
      <c r="U112" s="7">
        <v>0</v>
      </c>
      <c r="V112" s="7"/>
      <c r="W112" s="7">
        <f>SUM(Q112:U112)</f>
        <v>3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3</v>
      </c>
      <c r="K114" s="15">
        <f>K112</f>
        <v>0</v>
      </c>
      <c r="L114" s="10"/>
      <c r="M114" s="15">
        <f>M112</f>
        <v>3</v>
      </c>
      <c r="N114" s="10"/>
      <c r="O114" s="10"/>
      <c r="P114" s="10"/>
      <c r="Q114" s="15">
        <f>Q112</f>
        <v>1</v>
      </c>
      <c r="R114" s="15">
        <f>R112</f>
        <v>0</v>
      </c>
      <c r="S114" s="15">
        <f>S112</f>
        <v>2</v>
      </c>
      <c r="T114" s="15">
        <f>T112</f>
        <v>0</v>
      </c>
      <c r="U114" s="15">
        <f>U112</f>
        <v>0</v>
      </c>
      <c r="V114" s="10"/>
      <c r="W114" s="15">
        <f>W112</f>
        <v>3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8</v>
      </c>
      <c r="K117" s="7">
        <v>0</v>
      </c>
      <c r="L117" s="7"/>
      <c r="M117" s="7">
        <f>J117+K117</f>
        <v>8</v>
      </c>
      <c r="N117" s="7"/>
      <c r="O117" s="7"/>
      <c r="P117" s="7"/>
      <c r="Q117" s="7">
        <v>8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8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8</v>
      </c>
      <c r="K119" s="15">
        <f>K117</f>
        <v>0</v>
      </c>
      <c r="L119" s="10"/>
      <c r="M119" s="15">
        <f>M117</f>
        <v>8</v>
      </c>
      <c r="N119" s="10"/>
      <c r="O119" s="10"/>
      <c r="P119" s="10"/>
      <c r="Q119" s="15">
        <f>Q117</f>
        <v>8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8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11</v>
      </c>
      <c r="K122" s="7">
        <v>0</v>
      </c>
      <c r="L122" s="7"/>
      <c r="M122" s="7">
        <f>J122+K122</f>
        <v>11</v>
      </c>
      <c r="N122" s="7"/>
      <c r="O122" s="7"/>
      <c r="P122" s="7"/>
      <c r="Q122" s="7">
        <v>11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11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11</v>
      </c>
      <c r="K124" s="15">
        <f>K122</f>
        <v>0</v>
      </c>
      <c r="L124" s="10"/>
      <c r="M124" s="15">
        <f>M122</f>
        <v>11</v>
      </c>
      <c r="N124" s="10"/>
      <c r="O124" s="10"/>
      <c r="P124" s="10"/>
      <c r="Q124" s="15">
        <f>Q122</f>
        <v>11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11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1</v>
      </c>
      <c r="K132" s="7">
        <v>0</v>
      </c>
      <c r="L132" s="7"/>
      <c r="M132" s="7">
        <f>J132+K132</f>
        <v>1</v>
      </c>
      <c r="N132" s="7"/>
      <c r="O132" s="7"/>
      <c r="P132" s="7"/>
      <c r="Q132" s="7">
        <v>1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1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1</v>
      </c>
      <c r="K134" s="15">
        <f>K132</f>
        <v>0</v>
      </c>
      <c r="L134" s="10"/>
      <c r="M134" s="15">
        <f>M132</f>
        <v>1</v>
      </c>
      <c r="N134" s="10"/>
      <c r="O134" s="10"/>
      <c r="P134" s="10"/>
      <c r="Q134" s="15">
        <f>Q132</f>
        <v>1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1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2</v>
      </c>
      <c r="K142" s="7">
        <v>0</v>
      </c>
      <c r="L142" s="7"/>
      <c r="M142" s="7">
        <f>J142+K142</f>
        <v>2</v>
      </c>
      <c r="N142" s="7"/>
      <c r="O142" s="7"/>
      <c r="P142" s="7"/>
      <c r="Q142" s="7">
        <v>2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2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2</v>
      </c>
      <c r="K144" s="15">
        <f>K142</f>
        <v>0</v>
      </c>
      <c r="L144" s="10"/>
      <c r="M144" s="15">
        <f>M142</f>
        <v>2</v>
      </c>
      <c r="N144" s="10"/>
      <c r="O144" s="10"/>
      <c r="P144" s="10"/>
      <c r="Q144" s="15">
        <f>Q142</f>
        <v>2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2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1</v>
      </c>
      <c r="K147" s="7">
        <v>0</v>
      </c>
      <c r="L147" s="7"/>
      <c r="M147" s="7">
        <f>J147+K147</f>
        <v>1</v>
      </c>
      <c r="N147" s="7"/>
      <c r="O147" s="7"/>
      <c r="P147" s="7"/>
      <c r="Q147" s="7">
        <v>1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1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1</v>
      </c>
      <c r="K149" s="15">
        <f>K147</f>
        <v>0</v>
      </c>
      <c r="L149" s="10"/>
      <c r="M149" s="15">
        <f>M147</f>
        <v>1</v>
      </c>
      <c r="N149" s="10"/>
      <c r="O149" s="10"/>
      <c r="P149" s="10"/>
      <c r="Q149" s="15">
        <f>Q147</f>
        <v>1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1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1</v>
      </c>
      <c r="K162" s="7">
        <v>0</v>
      </c>
      <c r="L162" s="7"/>
      <c r="M162" s="7">
        <f>J162+K162</f>
        <v>1</v>
      </c>
      <c r="N162" s="7"/>
      <c r="O162" s="7"/>
      <c r="P162" s="7"/>
      <c r="Q162" s="7">
        <v>0</v>
      </c>
      <c r="R162" s="7">
        <v>1</v>
      </c>
      <c r="S162" s="7">
        <v>0</v>
      </c>
      <c r="T162" s="7">
        <v>0</v>
      </c>
      <c r="U162" s="7">
        <v>0</v>
      </c>
      <c r="V162" s="7"/>
      <c r="W162" s="7">
        <f>SUM(Q162:U162)</f>
        <v>1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1</v>
      </c>
      <c r="K164" s="15">
        <f>K162</f>
        <v>0</v>
      </c>
      <c r="L164" s="10"/>
      <c r="M164" s="15">
        <f>M162</f>
        <v>1</v>
      </c>
      <c r="N164" s="10"/>
      <c r="O164" s="10"/>
      <c r="P164" s="10"/>
      <c r="Q164" s="15">
        <f>Q162</f>
        <v>0</v>
      </c>
      <c r="R164" s="15">
        <f>R162</f>
        <v>1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1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128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128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124</v>
      </c>
      <c r="R176" s="9">
        <f>SUM(R15,R21,R26,R31,R36,R41,R46,R51,R56,R62,R67,R72,R77,R82,R88,R93,R98,R103,R109,R114)+SUM(R119,R124,R129,R134,R139,R144,R149,R154,R159,R164,R169,R174)</f>
        <v>2</v>
      </c>
      <c r="S176" s="9">
        <f>SUM(S15,S21,S26,S31,S36,S41,S46,S51,S56,S62,S67,S72,S77,S82,S88,S93,S98,S103,S109,S114)+SUM(S119,S124,S129,S134,S139,S144,S149,S154,S159,S164,S169,S174)</f>
        <v>2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128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AA193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A193" sqref="AA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123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/>
      <c r="M13" s="7">
        <f>J13+K13</f>
        <v>1</v>
      </c>
      <c r="N13" s="7"/>
      <c r="O13" s="7"/>
      <c r="P13" s="7"/>
      <c r="Q13" s="7">
        <v>1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1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1</v>
      </c>
      <c r="K15" s="15">
        <f>SUM(K11:K13)</f>
        <v>0</v>
      </c>
      <c r="L15" s="10"/>
      <c r="M15" s="15">
        <f>SUM(M11:M13)</f>
        <v>1</v>
      </c>
      <c r="N15" s="10"/>
      <c r="O15" s="10"/>
      <c r="P15" s="10"/>
      <c r="Q15" s="15">
        <f>SUM(Q11:Q13)</f>
        <v>1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1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7</v>
      </c>
      <c r="K24" s="7">
        <v>0</v>
      </c>
      <c r="L24" s="7"/>
      <c r="M24" s="7">
        <f>J24+K24</f>
        <v>7</v>
      </c>
      <c r="N24" s="7"/>
      <c r="O24" s="7"/>
      <c r="P24" s="7"/>
      <c r="Q24" s="7">
        <v>3</v>
      </c>
      <c r="R24" s="7">
        <v>2</v>
      </c>
      <c r="S24" s="7">
        <v>2</v>
      </c>
      <c r="T24" s="7">
        <v>0</v>
      </c>
      <c r="U24" s="7">
        <v>0</v>
      </c>
      <c r="V24" s="7"/>
      <c r="W24" s="7">
        <f>SUM(Q24:U24)</f>
        <v>7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7</v>
      </c>
      <c r="K26" s="15">
        <f>K24</f>
        <v>0</v>
      </c>
      <c r="L26" s="10"/>
      <c r="M26" s="15">
        <f>M24</f>
        <v>7</v>
      </c>
      <c r="N26" s="10"/>
      <c r="O26" s="10"/>
      <c r="P26" s="10"/>
      <c r="Q26" s="15">
        <f>Q24</f>
        <v>3</v>
      </c>
      <c r="R26" s="15">
        <f>R24</f>
        <v>2</v>
      </c>
      <c r="S26" s="15">
        <f>S24</f>
        <v>2</v>
      </c>
      <c r="T26" s="15">
        <f>T24</f>
        <v>0</v>
      </c>
      <c r="U26" s="15">
        <f>U24</f>
        <v>0</v>
      </c>
      <c r="V26" s="10"/>
      <c r="W26" s="15">
        <f>W24</f>
        <v>7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2</v>
      </c>
      <c r="K29" s="63">
        <v>0</v>
      </c>
      <c r="L29" s="25"/>
      <c r="M29" s="63">
        <f>J29+K29</f>
        <v>2</v>
      </c>
      <c r="N29" s="25"/>
      <c r="O29" s="25"/>
      <c r="P29" s="63"/>
      <c r="Q29" s="25">
        <v>1</v>
      </c>
      <c r="R29" s="63">
        <v>0</v>
      </c>
      <c r="S29" s="25">
        <v>1</v>
      </c>
      <c r="T29" s="63">
        <v>0</v>
      </c>
      <c r="U29" s="63">
        <v>0</v>
      </c>
      <c r="V29" s="25"/>
      <c r="W29" s="63">
        <f>SUM(Q29:U29)</f>
        <v>2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2</v>
      </c>
      <c r="K31" s="15">
        <f>K29</f>
        <v>0</v>
      </c>
      <c r="L31" s="10"/>
      <c r="M31" s="15">
        <f>M29</f>
        <v>2</v>
      </c>
      <c r="N31" s="10"/>
      <c r="O31" s="10"/>
      <c r="P31" s="10"/>
      <c r="Q31" s="15">
        <f>Q29</f>
        <v>1</v>
      </c>
      <c r="R31" s="15">
        <f>R29</f>
        <v>0</v>
      </c>
      <c r="S31" s="15">
        <f>S29</f>
        <v>1</v>
      </c>
      <c r="T31" s="15">
        <f>T29</f>
        <v>0</v>
      </c>
      <c r="U31" s="15">
        <f>U29</f>
        <v>0</v>
      </c>
      <c r="V31" s="10"/>
      <c r="W31" s="15">
        <f>W29</f>
        <v>2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1</v>
      </c>
      <c r="K34" s="7">
        <v>0</v>
      </c>
      <c r="L34" s="7"/>
      <c r="M34" s="7">
        <f>J34+K34</f>
        <v>1</v>
      </c>
      <c r="N34" s="7"/>
      <c r="O34" s="7"/>
      <c r="P34" s="7"/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1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1</v>
      </c>
      <c r="K36" s="15">
        <f>K34</f>
        <v>0</v>
      </c>
      <c r="L36" s="10"/>
      <c r="M36" s="15">
        <f>M34</f>
        <v>1</v>
      </c>
      <c r="N36" s="10"/>
      <c r="O36" s="10"/>
      <c r="P36" s="10"/>
      <c r="Q36" s="15">
        <f>Q34</f>
        <v>1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1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3</v>
      </c>
      <c r="K39" s="7">
        <v>0</v>
      </c>
      <c r="L39" s="7"/>
      <c r="M39" s="7">
        <f>J39+K39</f>
        <v>3</v>
      </c>
      <c r="N39" s="7"/>
      <c r="O39" s="7"/>
      <c r="P39" s="7"/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3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3</v>
      </c>
      <c r="K41" s="15">
        <f>K39</f>
        <v>0</v>
      </c>
      <c r="L41" s="10"/>
      <c r="M41" s="15">
        <f>M39</f>
        <v>3</v>
      </c>
      <c r="N41" s="10"/>
      <c r="O41" s="10"/>
      <c r="P41" s="10"/>
      <c r="Q41" s="15">
        <f>Q39</f>
        <v>3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3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1</v>
      </c>
      <c r="G44" s="63"/>
      <c r="H44" s="25"/>
      <c r="I44" s="63"/>
      <c r="J44" s="25">
        <v>6</v>
      </c>
      <c r="K44" s="63">
        <v>0</v>
      </c>
      <c r="L44" s="25"/>
      <c r="M44" s="63">
        <f>J44+K44</f>
        <v>6</v>
      </c>
      <c r="N44" s="25"/>
      <c r="O44" s="25"/>
      <c r="P44" s="63"/>
      <c r="Q44" s="25">
        <v>7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7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1</v>
      </c>
      <c r="G46" s="17"/>
      <c r="H46" s="17"/>
      <c r="I46" s="17"/>
      <c r="J46" s="15">
        <f>J44</f>
        <v>6</v>
      </c>
      <c r="K46" s="15">
        <f>K44</f>
        <v>0</v>
      </c>
      <c r="L46" s="10"/>
      <c r="M46" s="15">
        <f>M44</f>
        <v>6</v>
      </c>
      <c r="N46" s="10"/>
      <c r="O46" s="10"/>
      <c r="P46" s="10"/>
      <c r="Q46" s="15">
        <f>Q44</f>
        <v>7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7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2</v>
      </c>
      <c r="K54" s="63">
        <v>0</v>
      </c>
      <c r="L54" s="25"/>
      <c r="M54" s="63">
        <f>J54+K54</f>
        <v>2</v>
      </c>
      <c r="N54" s="25"/>
      <c r="O54" s="25"/>
      <c r="P54" s="63"/>
      <c r="Q54" s="25">
        <v>2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2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2</v>
      </c>
      <c r="K56" s="15">
        <f>K54</f>
        <v>0</v>
      </c>
      <c r="L56" s="10"/>
      <c r="M56" s="15">
        <f>M54</f>
        <v>2</v>
      </c>
      <c r="N56" s="10"/>
      <c r="O56" s="10"/>
      <c r="P56" s="10"/>
      <c r="Q56" s="15">
        <f>Q54</f>
        <v>2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2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5</v>
      </c>
      <c r="K59" s="7">
        <v>0</v>
      </c>
      <c r="L59" s="7"/>
      <c r="M59" s="7">
        <f t="shared" ref="M59:M60" si="4">J59+K59</f>
        <v>5</v>
      </c>
      <c r="N59" s="7"/>
      <c r="O59" s="7"/>
      <c r="P59" s="7"/>
      <c r="Q59" s="7">
        <v>5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5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5</v>
      </c>
      <c r="K62" s="15">
        <f>SUM(K59:K60)</f>
        <v>0</v>
      </c>
      <c r="L62" s="10"/>
      <c r="M62" s="15">
        <f>SUM(M59:M60)</f>
        <v>5</v>
      </c>
      <c r="N62" s="10"/>
      <c r="O62" s="10"/>
      <c r="P62" s="10"/>
      <c r="Q62" s="15">
        <f>SUM(Q59:Q60)</f>
        <v>5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5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3</v>
      </c>
      <c r="K70" s="63">
        <v>0</v>
      </c>
      <c r="L70" s="25"/>
      <c r="M70" s="63">
        <f>J70+K70</f>
        <v>3</v>
      </c>
      <c r="N70" s="25"/>
      <c r="O70" s="25"/>
      <c r="P70" s="63"/>
      <c r="Q70" s="25">
        <v>3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3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3</v>
      </c>
      <c r="K72" s="15">
        <f>K70</f>
        <v>0</v>
      </c>
      <c r="L72" s="10"/>
      <c r="M72" s="15">
        <f>M70</f>
        <v>3</v>
      </c>
      <c r="N72" s="10"/>
      <c r="O72" s="10"/>
      <c r="P72" s="10"/>
      <c r="Q72" s="15">
        <f>Q70</f>
        <v>3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3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2</v>
      </c>
      <c r="K75" s="7">
        <v>0</v>
      </c>
      <c r="L75" s="7"/>
      <c r="M75" s="7">
        <f>J75+K75</f>
        <v>2</v>
      </c>
      <c r="N75" s="7"/>
      <c r="O75" s="7"/>
      <c r="P75" s="7"/>
      <c r="Q75" s="7">
        <v>1</v>
      </c>
      <c r="R75" s="7">
        <v>0</v>
      </c>
      <c r="S75" s="7">
        <v>1</v>
      </c>
      <c r="T75" s="7">
        <v>0</v>
      </c>
      <c r="U75" s="7">
        <v>0</v>
      </c>
      <c r="V75" s="7"/>
      <c r="W75" s="7">
        <f>SUM(Q75:U75)</f>
        <v>2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2</v>
      </c>
      <c r="K77" s="15">
        <f>K75</f>
        <v>0</v>
      </c>
      <c r="L77" s="10"/>
      <c r="M77" s="15">
        <f>M75</f>
        <v>2</v>
      </c>
      <c r="N77" s="10"/>
      <c r="O77" s="10"/>
      <c r="P77" s="10"/>
      <c r="Q77" s="15">
        <f>Q75</f>
        <v>1</v>
      </c>
      <c r="R77" s="15">
        <f>R75</f>
        <v>0</v>
      </c>
      <c r="S77" s="15">
        <f>S75</f>
        <v>1</v>
      </c>
      <c r="T77" s="15">
        <f>T75</f>
        <v>0</v>
      </c>
      <c r="U77" s="15">
        <f>U75</f>
        <v>0</v>
      </c>
      <c r="V77" s="10"/>
      <c r="W77" s="15">
        <f>W75</f>
        <v>2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5</v>
      </c>
      <c r="K80" s="7">
        <v>0</v>
      </c>
      <c r="L80" s="7"/>
      <c r="M80" s="7">
        <f>J80+K80</f>
        <v>5</v>
      </c>
      <c r="N80" s="7"/>
      <c r="O80" s="7"/>
      <c r="P80" s="7"/>
      <c r="Q80" s="7">
        <v>5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5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5</v>
      </c>
      <c r="K82" s="15">
        <f>K80</f>
        <v>0</v>
      </c>
      <c r="L82" s="10"/>
      <c r="M82" s="15">
        <f>M80</f>
        <v>5</v>
      </c>
      <c r="N82" s="10"/>
      <c r="O82" s="10"/>
      <c r="P82" s="10"/>
      <c r="Q82" s="15">
        <f>Q80</f>
        <v>5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5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9</v>
      </c>
      <c r="K96" s="7">
        <v>0</v>
      </c>
      <c r="L96" s="7"/>
      <c r="M96" s="7">
        <f>J96+K96</f>
        <v>9</v>
      </c>
      <c r="N96" s="7"/>
      <c r="O96" s="7"/>
      <c r="P96" s="7"/>
      <c r="Q96" s="7">
        <v>9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9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9</v>
      </c>
      <c r="K98" s="15">
        <f>K96</f>
        <v>0</v>
      </c>
      <c r="L98" s="10"/>
      <c r="M98" s="15">
        <f>M96</f>
        <v>9</v>
      </c>
      <c r="N98" s="10"/>
      <c r="O98" s="10"/>
      <c r="P98" s="10"/>
      <c r="Q98" s="15">
        <f>Q96</f>
        <v>9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9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3</v>
      </c>
      <c r="K101" s="7">
        <v>0</v>
      </c>
      <c r="L101" s="7"/>
      <c r="M101" s="7">
        <f>J101+K101</f>
        <v>3</v>
      </c>
      <c r="N101" s="7"/>
      <c r="O101" s="7"/>
      <c r="P101" s="7"/>
      <c r="Q101" s="7">
        <v>3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3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3</v>
      </c>
      <c r="K103" s="15">
        <f>K101</f>
        <v>0</v>
      </c>
      <c r="L103" s="10"/>
      <c r="M103" s="15">
        <f>M101</f>
        <v>3</v>
      </c>
      <c r="N103" s="10"/>
      <c r="O103" s="10"/>
      <c r="P103" s="10"/>
      <c r="Q103" s="15">
        <f>Q101</f>
        <v>3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3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4</v>
      </c>
      <c r="K112" s="7">
        <v>0</v>
      </c>
      <c r="L112" s="7"/>
      <c r="M112" s="7">
        <f>J112+K112</f>
        <v>4</v>
      </c>
      <c r="N112" s="7"/>
      <c r="O112" s="7"/>
      <c r="P112" s="7"/>
      <c r="Q112" s="7">
        <v>1</v>
      </c>
      <c r="R112" s="7">
        <v>0</v>
      </c>
      <c r="S112" s="7">
        <v>3</v>
      </c>
      <c r="T112" s="7">
        <v>0</v>
      </c>
      <c r="U112" s="7">
        <v>0</v>
      </c>
      <c r="V112" s="7"/>
      <c r="W112" s="7">
        <f>SUM(Q112:U112)</f>
        <v>4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4</v>
      </c>
      <c r="K114" s="15">
        <f>K112</f>
        <v>0</v>
      </c>
      <c r="L114" s="10"/>
      <c r="M114" s="15">
        <f>M112</f>
        <v>4</v>
      </c>
      <c r="N114" s="10"/>
      <c r="O114" s="10"/>
      <c r="P114" s="10"/>
      <c r="Q114" s="15">
        <f>Q112</f>
        <v>1</v>
      </c>
      <c r="R114" s="15">
        <f>R112</f>
        <v>0</v>
      </c>
      <c r="S114" s="15">
        <f>S112</f>
        <v>3</v>
      </c>
      <c r="T114" s="15">
        <f>T112</f>
        <v>0</v>
      </c>
      <c r="U114" s="15">
        <f>U112</f>
        <v>0</v>
      </c>
      <c r="V114" s="10"/>
      <c r="W114" s="15">
        <f>W112</f>
        <v>4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11</v>
      </c>
      <c r="K117" s="7">
        <v>0</v>
      </c>
      <c r="L117" s="7"/>
      <c r="M117" s="7">
        <f>J117+K117</f>
        <v>11</v>
      </c>
      <c r="N117" s="7"/>
      <c r="O117" s="7"/>
      <c r="P117" s="7"/>
      <c r="Q117" s="7">
        <v>11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11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11</v>
      </c>
      <c r="K119" s="15">
        <f>K117</f>
        <v>0</v>
      </c>
      <c r="L119" s="10"/>
      <c r="M119" s="15">
        <f>M117</f>
        <v>11</v>
      </c>
      <c r="N119" s="10"/>
      <c r="O119" s="10"/>
      <c r="P119" s="10"/>
      <c r="Q119" s="15">
        <f>Q117</f>
        <v>11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11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26</v>
      </c>
      <c r="K122" s="7">
        <v>0</v>
      </c>
      <c r="L122" s="7"/>
      <c r="M122" s="7">
        <f>J122+K122</f>
        <v>26</v>
      </c>
      <c r="N122" s="7"/>
      <c r="O122" s="7"/>
      <c r="P122" s="7"/>
      <c r="Q122" s="7">
        <v>26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26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26</v>
      </c>
      <c r="K124" s="15">
        <f>K122</f>
        <v>0</v>
      </c>
      <c r="L124" s="10"/>
      <c r="M124" s="15">
        <f>M122</f>
        <v>26</v>
      </c>
      <c r="N124" s="10"/>
      <c r="O124" s="10"/>
      <c r="P124" s="10"/>
      <c r="Q124" s="15">
        <f>Q122</f>
        <v>26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26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2</v>
      </c>
      <c r="K127" s="7">
        <v>0</v>
      </c>
      <c r="L127" s="7"/>
      <c r="M127" s="7">
        <f>J127+K127</f>
        <v>2</v>
      </c>
      <c r="N127" s="7"/>
      <c r="O127" s="7"/>
      <c r="P127" s="7"/>
      <c r="Q127" s="7">
        <v>2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2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2</v>
      </c>
      <c r="K129" s="15">
        <f>K127</f>
        <v>0</v>
      </c>
      <c r="L129" s="10"/>
      <c r="M129" s="15">
        <f>M127</f>
        <v>2</v>
      </c>
      <c r="N129" s="10"/>
      <c r="O129" s="10"/>
      <c r="P129" s="10"/>
      <c r="Q129" s="15">
        <f>Q127</f>
        <v>2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2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1</v>
      </c>
      <c r="K147" s="7">
        <v>0</v>
      </c>
      <c r="L147" s="7"/>
      <c r="M147" s="7">
        <f>J147+K147</f>
        <v>1</v>
      </c>
      <c r="N147" s="7"/>
      <c r="O147" s="7"/>
      <c r="P147" s="7"/>
      <c r="Q147" s="7">
        <v>1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1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1</v>
      </c>
      <c r="K149" s="15">
        <f>K147</f>
        <v>0</v>
      </c>
      <c r="L149" s="10"/>
      <c r="M149" s="15">
        <f>M147</f>
        <v>1</v>
      </c>
      <c r="N149" s="10"/>
      <c r="O149" s="10"/>
      <c r="P149" s="10"/>
      <c r="Q149" s="15">
        <f>Q147</f>
        <v>1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1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1</v>
      </c>
      <c r="K162" s="7">
        <v>0</v>
      </c>
      <c r="L162" s="7"/>
      <c r="M162" s="7">
        <f>J162+K162</f>
        <v>1</v>
      </c>
      <c r="N162" s="7"/>
      <c r="O162" s="7"/>
      <c r="P162" s="7"/>
      <c r="Q162" s="7">
        <v>1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1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1</v>
      </c>
      <c r="K164" s="15">
        <f>K162</f>
        <v>0</v>
      </c>
      <c r="L164" s="10"/>
      <c r="M164" s="15">
        <f>M162</f>
        <v>1</v>
      </c>
      <c r="N164" s="10"/>
      <c r="O164" s="10"/>
      <c r="P164" s="10"/>
      <c r="Q164" s="15">
        <f>Q162</f>
        <v>1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1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1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94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94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86</v>
      </c>
      <c r="R176" s="9">
        <f>SUM(R15,R21,R26,R31,R36,R41,R46,R51,R56,R62,R67,R72,R77,R82,R88,R93,R98,R103,R109,R114)+SUM(R119,R124,R129,R134,R139,R144,R149,R154,R159,R164,R169,R174)</f>
        <v>2</v>
      </c>
      <c r="S176" s="9">
        <f>SUM(S15,S21,S26,S31,S36,S41,S46,S51,S56,S62,S67,S72,S77,S82,S88,S93,S98,S103,S109,S114)+SUM(S119,S124,S129,S134,S139,S144,S149,S154,S159,S164,S169,S174)</f>
        <v>7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95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AA193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A193" sqref="AA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124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0</v>
      </c>
      <c r="K70" s="63">
        <v>0</v>
      </c>
      <c r="L70" s="25"/>
      <c r="M70" s="63">
        <f>J70+K70</f>
        <v>0</v>
      </c>
      <c r="N70" s="25"/>
      <c r="O70" s="25"/>
      <c r="P70" s="63"/>
      <c r="Q70" s="25">
        <v>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0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0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0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0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AA192"/>
  <sheetViews>
    <sheetView view="pageBreakPreview" zoomScale="70" zoomScaleNormal="60" zoomScaleSheetLayoutView="70" workbookViewId="0">
      <pane ySplit="9" topLeftCell="A162" activePane="bottomLeft" state="frozen"/>
      <selection activeCell="A10" sqref="A10"/>
      <selection pane="bottomLeft" activeCell="AA192" sqref="AA19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125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0</v>
      </c>
      <c r="K70" s="63">
        <v>0</v>
      </c>
      <c r="L70" s="25"/>
      <c r="M70" s="63">
        <f>J70+K70</f>
        <v>0</v>
      </c>
      <c r="N70" s="25"/>
      <c r="O70" s="25"/>
      <c r="P70" s="63"/>
      <c r="Q70" s="25">
        <v>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1</v>
      </c>
      <c r="K112" s="7">
        <v>0</v>
      </c>
      <c r="L112" s="7"/>
      <c r="M112" s="7">
        <f>J112+K112</f>
        <v>1</v>
      </c>
      <c r="N112" s="7"/>
      <c r="O112" s="7"/>
      <c r="P112" s="7"/>
      <c r="Q112" s="7">
        <v>1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1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1</v>
      </c>
      <c r="K114" s="15">
        <f>K112</f>
        <v>0</v>
      </c>
      <c r="L114" s="10"/>
      <c r="M114" s="15">
        <f>M112</f>
        <v>1</v>
      </c>
      <c r="N114" s="10"/>
      <c r="O114" s="10"/>
      <c r="P114" s="10"/>
      <c r="Q114" s="15">
        <f>Q112</f>
        <v>1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1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A194"/>
  <sheetViews>
    <sheetView view="pageBreakPreview" zoomScale="85" zoomScaleNormal="60" zoomScaleSheetLayoutView="85" workbookViewId="0">
      <pane ySplit="9" topLeftCell="A166" activePane="bottomLeft" state="frozen"/>
      <selection activeCell="A10" sqref="A10"/>
      <selection pane="bottomLeft" activeCell="B178" sqref="B178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2.75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2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76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25">
        <v>0</v>
      </c>
      <c r="G11" s="62"/>
      <c r="H11" s="25"/>
      <c r="I11" s="62"/>
      <c r="J11" s="25">
        <v>0</v>
      </c>
      <c r="K11" s="62">
        <v>0</v>
      </c>
      <c r="L11" s="25"/>
      <c r="M11" s="62">
        <f t="shared" ref="M11" si="0"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0</v>
      </c>
      <c r="G12" s="62"/>
      <c r="H12" s="25"/>
      <c r="I12" s="62"/>
      <c r="J12" s="24">
        <v>0</v>
      </c>
      <c r="K12" s="24">
        <v>0</v>
      </c>
      <c r="L12" s="25"/>
      <c r="M12" s="24"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1">
        <v>0</v>
      </c>
      <c r="U12" s="61">
        <v>0</v>
      </c>
      <c r="V12" s="25"/>
      <c r="W12" s="61">
        <v>0</v>
      </c>
      <c r="X12" s="25"/>
      <c r="Y12" s="25"/>
      <c r="Z12" s="25"/>
      <c r="AA12" s="61">
        <f>F12+M12-W12</f>
        <v>0</v>
      </c>
    </row>
    <row r="13" spans="1:27" ht="28.5" x14ac:dyDescent="0.25">
      <c r="D13" s="37" t="s">
        <v>134</v>
      </c>
      <c r="F13" s="25">
        <v>0</v>
      </c>
      <c r="G13" s="62"/>
      <c r="H13" s="25"/>
      <c r="I13" s="62"/>
      <c r="J13" s="25">
        <v>0</v>
      </c>
      <c r="K13" s="62">
        <v>0</v>
      </c>
      <c r="L13" s="25"/>
      <c r="M13" s="62"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v>0</v>
      </c>
      <c r="X13" s="7"/>
      <c r="Y13" s="7"/>
      <c r="Z13" s="7"/>
      <c r="AA13" s="7">
        <f>F13+M13-W13</f>
        <v>0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3</v>
      </c>
      <c r="K18" s="62">
        <v>0</v>
      </c>
      <c r="L18" s="25"/>
      <c r="M18" s="62">
        <f t="shared" ref="M18:M19" si="1">J18+K18</f>
        <v>3</v>
      </c>
      <c r="N18" s="25"/>
      <c r="O18" s="25"/>
      <c r="P18" s="62"/>
      <c r="Q18" s="25">
        <v>2</v>
      </c>
      <c r="R18" s="62">
        <v>0</v>
      </c>
      <c r="S18" s="25">
        <v>1</v>
      </c>
      <c r="T18" s="62">
        <v>0</v>
      </c>
      <c r="U18" s="62">
        <v>0</v>
      </c>
      <c r="V18" s="25"/>
      <c r="W18" s="62">
        <v>3</v>
      </c>
      <c r="X18" s="25"/>
      <c r="Y18" s="25"/>
      <c r="Z18" s="25"/>
      <c r="AA18" s="62">
        <f>F18+M18-W18</f>
        <v>0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2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>Q19+R19+S19+T19+U19</f>
        <v>0</v>
      </c>
      <c r="X19" s="25"/>
      <c r="Y19" s="25"/>
      <c r="Z19" s="25"/>
      <c r="AA19" s="24">
        <f>F19+M19-W19</f>
        <v>0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>SUM(J18:J19)</f>
        <v>3</v>
      </c>
      <c r="K21" s="15">
        <f>SUM(K18:K19)</f>
        <v>0</v>
      </c>
      <c r="L21" s="10"/>
      <c r="M21" s="15">
        <f>SUM(M18:M19)</f>
        <v>3</v>
      </c>
      <c r="N21" s="10"/>
      <c r="O21" s="10"/>
      <c r="P21" s="10"/>
      <c r="Q21" s="15">
        <f>SUM(Q18:Q19)</f>
        <v>2</v>
      </c>
      <c r="R21" s="15">
        <f>SUM(R18:R19)</f>
        <v>0</v>
      </c>
      <c r="S21" s="15">
        <f>SUM(S18:S19)</f>
        <v>1</v>
      </c>
      <c r="T21" s="15">
        <f t="shared" ref="T21" si="2">SUM(T18:T19)</f>
        <v>0</v>
      </c>
      <c r="U21" s="15">
        <f>SUM(U18:U19)</f>
        <v>0</v>
      </c>
      <c r="V21" s="10"/>
      <c r="W21" s="15">
        <f>SUM(W18:W19)</f>
        <v>3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0</v>
      </c>
      <c r="K24" s="7">
        <v>0</v>
      </c>
      <c r="L24" s="7"/>
      <c r="M24" s="7">
        <f t="shared" ref="M24" si="3">J24+K24</f>
        <v>0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0</v>
      </c>
      <c r="K29" s="62">
        <v>0</v>
      </c>
      <c r="L29" s="25"/>
      <c r="M29" s="62">
        <f t="shared" ref="M29" si="4">J29+K29</f>
        <v>0</v>
      </c>
      <c r="N29" s="25"/>
      <c r="O29" s="25"/>
      <c r="P29" s="62"/>
      <c r="Q29" s="25">
        <v>0</v>
      </c>
      <c r="R29" s="62">
        <v>0</v>
      </c>
      <c r="S29" s="25">
        <v>0</v>
      </c>
      <c r="T29" s="62">
        <v>0</v>
      </c>
      <c r="U29" s="61">
        <v>0</v>
      </c>
      <c r="V29" s="25"/>
      <c r="W29" s="61">
        <v>0</v>
      </c>
      <c r="X29" s="25"/>
      <c r="Y29" s="25"/>
      <c r="Z29" s="25"/>
      <c r="AA29" s="61">
        <f>F29+M29-W29</f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 t="shared" ref="M34" si="5"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 t="shared" ref="M39" si="6"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0</v>
      </c>
      <c r="K44" s="62">
        <v>0</v>
      </c>
      <c r="L44" s="25"/>
      <c r="M44" s="62">
        <f t="shared" ref="M44" si="7">J44+K44</f>
        <v>0</v>
      </c>
      <c r="N44" s="25"/>
      <c r="O44" s="25"/>
      <c r="P44" s="62"/>
      <c r="Q44" s="25">
        <v>0</v>
      </c>
      <c r="R44" s="62">
        <v>0</v>
      </c>
      <c r="S44" s="25">
        <v>0</v>
      </c>
      <c r="T44" s="62">
        <v>0</v>
      </c>
      <c r="U44" s="62">
        <v>0</v>
      </c>
      <c r="V44" s="25"/>
      <c r="W44" s="62">
        <v>0</v>
      </c>
      <c r="X44" s="25"/>
      <c r="Y44" s="25"/>
      <c r="Z44" s="25"/>
      <c r="AA44" s="62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71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 t="shared" ref="M49" si="8"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0</v>
      </c>
      <c r="K54" s="62">
        <v>0</v>
      </c>
      <c r="L54" s="25"/>
      <c r="M54" s="62">
        <f t="shared" ref="M54" si="9">J54+K54</f>
        <v>0</v>
      </c>
      <c r="N54" s="25"/>
      <c r="O54" s="25"/>
      <c r="P54" s="62"/>
      <c r="Q54" s="25">
        <v>0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v>0</v>
      </c>
      <c r="X54" s="25"/>
      <c r="Y54" s="25"/>
      <c r="Z54" s="25"/>
      <c r="AA54" s="62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25">
        <v>0</v>
      </c>
      <c r="G59" s="62"/>
      <c r="H59" s="25"/>
      <c r="I59" s="62"/>
      <c r="J59" s="25">
        <v>0</v>
      </c>
      <c r="K59" s="62">
        <v>0</v>
      </c>
      <c r="L59" s="25"/>
      <c r="M59" s="62">
        <f t="shared" ref="M59:M60" si="10">J59+K59</f>
        <v>0</v>
      </c>
      <c r="N59" s="7"/>
      <c r="O59" s="7"/>
      <c r="P59" s="7"/>
      <c r="Q59" s="25">
        <v>0</v>
      </c>
      <c r="R59" s="62">
        <v>0</v>
      </c>
      <c r="S59" s="25">
        <v>0</v>
      </c>
      <c r="T59" s="62">
        <v>0</v>
      </c>
      <c r="U59" s="62">
        <v>0</v>
      </c>
      <c r="V59" s="25"/>
      <c r="W59" s="62">
        <v>0</v>
      </c>
      <c r="X59" s="25"/>
      <c r="Y59" s="25"/>
      <c r="Z59" s="25"/>
      <c r="AA59" s="62">
        <f>F59+M59-W59</f>
        <v>0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62"/>
      <c r="H60" s="25"/>
      <c r="I60" s="62"/>
      <c r="J60" s="24">
        <v>0</v>
      </c>
      <c r="K60" s="24">
        <v>0</v>
      </c>
      <c r="L60" s="25"/>
      <c r="M60" s="24">
        <f t="shared" si="10"/>
        <v>0</v>
      </c>
      <c r="N60" s="25"/>
      <c r="O60" s="24"/>
      <c r="P60" s="24"/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5"/>
      <c r="W60" s="24">
        <v>0</v>
      </c>
      <c r="X60" s="25"/>
      <c r="Y60" s="25"/>
      <c r="Z60" s="25"/>
      <c r="AA60" s="24">
        <f>F60+M60-W60</f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 t="shared" ref="M65" si="11"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0</v>
      </c>
      <c r="K70" s="62">
        <v>0</v>
      </c>
      <c r="L70" s="25"/>
      <c r="M70" s="62">
        <f t="shared" ref="M70" si="12">J70+K70</f>
        <v>0</v>
      </c>
      <c r="N70" s="25"/>
      <c r="O70" s="25"/>
      <c r="P70" s="62"/>
      <c r="Q70" s="25">
        <v>0</v>
      </c>
      <c r="R70" s="62">
        <v>0</v>
      </c>
      <c r="S70" s="25">
        <v>0</v>
      </c>
      <c r="T70" s="62">
        <v>0</v>
      </c>
      <c r="U70" s="62">
        <v>0</v>
      </c>
      <c r="V70" s="25"/>
      <c r="W70" s="62">
        <v>0</v>
      </c>
      <c r="X70" s="25"/>
      <c r="Y70" s="25"/>
      <c r="Z70" s="25"/>
      <c r="AA70" s="62">
        <f>F70+M70-W70</f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2</v>
      </c>
      <c r="K75" s="7">
        <v>0</v>
      </c>
      <c r="L75" s="7"/>
      <c r="M75" s="7">
        <f t="shared" ref="M75" si="13">J75+K75</f>
        <v>2</v>
      </c>
      <c r="N75" s="7"/>
      <c r="O75" s="7"/>
      <c r="P75" s="7"/>
      <c r="Q75" s="7">
        <v>1</v>
      </c>
      <c r="R75" s="7">
        <v>0</v>
      </c>
      <c r="S75" s="7">
        <v>1</v>
      </c>
      <c r="T75" s="7">
        <v>0</v>
      </c>
      <c r="U75" s="7">
        <v>0</v>
      </c>
      <c r="V75" s="7"/>
      <c r="W75" s="7">
        <v>2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2</v>
      </c>
      <c r="K77" s="15">
        <f>K75</f>
        <v>0</v>
      </c>
      <c r="L77" s="10"/>
      <c r="M77" s="15">
        <f>M75</f>
        <v>2</v>
      </c>
      <c r="N77" s="10"/>
      <c r="O77" s="10"/>
      <c r="P77" s="10"/>
      <c r="Q77" s="15">
        <f>Q75</f>
        <v>1</v>
      </c>
      <c r="R77" s="15">
        <f>R75</f>
        <v>0</v>
      </c>
      <c r="S77" s="15">
        <f>S75</f>
        <v>1</v>
      </c>
      <c r="T77" s="15">
        <f>T75</f>
        <v>0</v>
      </c>
      <c r="U77" s="15">
        <f>U75</f>
        <v>0</v>
      </c>
      <c r="V77" s="10"/>
      <c r="W77" s="15">
        <f>W75</f>
        <v>2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 t="shared" ref="M80" si="14"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25">
        <v>0</v>
      </c>
      <c r="G85" s="62"/>
      <c r="H85" s="25"/>
      <c r="I85" s="62"/>
      <c r="J85" s="25">
        <v>0</v>
      </c>
      <c r="K85" s="62">
        <v>0</v>
      </c>
      <c r="L85" s="25"/>
      <c r="M85" s="62">
        <f t="shared" ref="M85:M86" si="15">J85+K85</f>
        <v>0</v>
      </c>
      <c r="N85" s="7"/>
      <c r="O85" s="7"/>
      <c r="P85" s="7"/>
      <c r="Q85" s="25">
        <v>0</v>
      </c>
      <c r="R85" s="62">
        <v>0</v>
      </c>
      <c r="S85" s="25">
        <v>0</v>
      </c>
      <c r="T85" s="62">
        <v>0</v>
      </c>
      <c r="U85" s="62">
        <v>0</v>
      </c>
      <c r="V85" s="25"/>
      <c r="W85" s="62">
        <v>0</v>
      </c>
      <c r="X85" s="25"/>
      <c r="Y85" s="25"/>
      <c r="Z85" s="25"/>
      <c r="AA85" s="62">
        <f>F85+M85-W85</f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62"/>
      <c r="H86" s="25"/>
      <c r="I86" s="62"/>
      <c r="J86" s="24">
        <v>0</v>
      </c>
      <c r="K86" s="24">
        <v>0</v>
      </c>
      <c r="L86" s="25"/>
      <c r="M86" s="24">
        <f t="shared" si="15"/>
        <v>0</v>
      </c>
      <c r="N86" s="25"/>
      <c r="O86" s="24"/>
      <c r="P86" s="24"/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5"/>
      <c r="W86" s="24">
        <v>0</v>
      </c>
      <c r="X86" s="25"/>
      <c r="Y86" s="25"/>
      <c r="Z86" s="25"/>
      <c r="AA86" s="24">
        <f>F86+M86-W86</f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 t="shared" ref="M91" si="16"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 t="shared" ref="M96" si="17"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 t="shared" ref="M101" si="18"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25">
        <v>0</v>
      </c>
      <c r="G106" s="62"/>
      <c r="H106" s="25"/>
      <c r="I106" s="62"/>
      <c r="J106" s="25">
        <v>0</v>
      </c>
      <c r="K106" s="62">
        <v>0</v>
      </c>
      <c r="L106" s="25"/>
      <c r="M106" s="62">
        <f t="shared" ref="M106:M107" si="19">J106+K106</f>
        <v>0</v>
      </c>
      <c r="N106" s="7"/>
      <c r="O106" s="7"/>
      <c r="P106" s="7"/>
      <c r="Q106" s="25">
        <v>0</v>
      </c>
      <c r="R106" s="62">
        <v>0</v>
      </c>
      <c r="S106" s="25">
        <v>0</v>
      </c>
      <c r="T106" s="62">
        <v>0</v>
      </c>
      <c r="U106" s="62">
        <v>0</v>
      </c>
      <c r="V106" s="25"/>
      <c r="W106" s="62">
        <v>0</v>
      </c>
      <c r="X106" s="25"/>
      <c r="Y106" s="25"/>
      <c r="Z106" s="25"/>
      <c r="AA106" s="62">
        <f>F106+M106-W106</f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62"/>
      <c r="H107" s="25"/>
      <c r="I107" s="62"/>
      <c r="J107" s="24">
        <v>1</v>
      </c>
      <c r="K107" s="24">
        <v>0</v>
      </c>
      <c r="L107" s="25"/>
      <c r="M107" s="24">
        <f t="shared" si="19"/>
        <v>1</v>
      </c>
      <c r="N107" s="25"/>
      <c r="O107" s="24"/>
      <c r="P107" s="24"/>
      <c r="Q107" s="24">
        <v>1</v>
      </c>
      <c r="R107" s="24">
        <v>0</v>
      </c>
      <c r="S107" s="24">
        <v>0</v>
      </c>
      <c r="T107" s="24">
        <v>0</v>
      </c>
      <c r="U107" s="24">
        <v>0</v>
      </c>
      <c r="V107" s="25"/>
      <c r="W107" s="24">
        <v>1</v>
      </c>
      <c r="X107" s="25"/>
      <c r="Y107" s="25"/>
      <c r="Z107" s="25"/>
      <c r="AA107" s="24">
        <f>F107+M107-W107</f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1</v>
      </c>
      <c r="K109" s="15">
        <f>SUM(K106:K107)</f>
        <v>0</v>
      </c>
      <c r="L109" s="10"/>
      <c r="M109" s="15">
        <f>SUM(M106:M107)</f>
        <v>1</v>
      </c>
      <c r="N109" s="10"/>
      <c r="O109" s="10"/>
      <c r="P109" s="10"/>
      <c r="Q109" s="15">
        <f>SUM(Q106:Q107)</f>
        <v>1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1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7"/>
      <c r="H112" s="7"/>
      <c r="I112" s="7"/>
      <c r="J112" s="7">
        <v>0</v>
      </c>
      <c r="K112" s="7">
        <v>0</v>
      </c>
      <c r="L112" s="7"/>
      <c r="M112" s="7">
        <f t="shared" ref="M112" si="20"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7"/>
      <c r="H117" s="7"/>
      <c r="I117" s="7"/>
      <c r="J117" s="7">
        <v>0</v>
      </c>
      <c r="K117" s="7">
        <v>0</v>
      </c>
      <c r="L117" s="7"/>
      <c r="M117" s="7">
        <f t="shared" ref="M117" si="21"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 t="shared" ref="M122" si="22"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 t="shared" ref="M127" si="23"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 t="shared" ref="M132" si="24"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 t="shared" ref="M137" si="25"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 t="shared" ref="M142" si="26"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 t="shared" ref="M147" si="27"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 t="shared" ref="M152" si="28"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 t="shared" ref="M157" si="29"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 t="shared" ref="M162" si="30"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 t="shared" ref="M167" si="31"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 t="shared" ref="M172" si="32"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6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6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4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2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6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ht="15" x14ac:dyDescent="0.25">
      <c r="B193" s="66"/>
    </row>
    <row r="194" spans="2:2" ht="15" x14ac:dyDescent="0.25">
      <c r="B194" s="58"/>
    </row>
  </sheetData>
  <autoFilter ref="A8:AA176">
    <filterColumn colId="0" showButton="0"/>
    <filterColumn colId="1" showButton="0"/>
    <filterColumn colId="2" showButton="0"/>
  </autoFilter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2:AA193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A193" sqref="AA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126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1</v>
      </c>
      <c r="K70" s="63">
        <v>0</v>
      </c>
      <c r="L70" s="25"/>
      <c r="M70" s="63">
        <f>J70+K70</f>
        <v>1</v>
      </c>
      <c r="N70" s="25"/>
      <c r="O70" s="25"/>
      <c r="P70" s="63"/>
      <c r="Q70" s="25">
        <v>1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1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1</v>
      </c>
      <c r="K72" s="15">
        <f>K70</f>
        <v>0</v>
      </c>
      <c r="L72" s="10"/>
      <c r="M72" s="15">
        <f>M70</f>
        <v>1</v>
      </c>
      <c r="N72" s="10"/>
      <c r="O72" s="10"/>
      <c r="P72" s="10"/>
      <c r="Q72" s="15">
        <f>Q70</f>
        <v>1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1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3</v>
      </c>
      <c r="K91" s="7">
        <v>0</v>
      </c>
      <c r="L91" s="7"/>
      <c r="M91" s="7">
        <f>J91+K91</f>
        <v>3</v>
      </c>
      <c r="N91" s="7"/>
      <c r="O91" s="7"/>
      <c r="P91" s="7"/>
      <c r="Q91" s="7">
        <v>3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3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3</v>
      </c>
      <c r="K93" s="15">
        <f>K91</f>
        <v>0</v>
      </c>
      <c r="L93" s="10"/>
      <c r="M93" s="15">
        <f>M91</f>
        <v>3</v>
      </c>
      <c r="N93" s="10"/>
      <c r="O93" s="10"/>
      <c r="P93" s="10"/>
      <c r="Q93" s="15">
        <f>Q91</f>
        <v>3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3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4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4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4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4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  <row r="193" spans="2:3" ht="18" x14ac:dyDescent="0.25">
      <c r="B193" s="66"/>
      <c r="C193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2:AA192"/>
  <sheetViews>
    <sheetView view="pageBreakPreview" zoomScale="70" zoomScaleNormal="60" zoomScaleSheetLayoutView="70" workbookViewId="0">
      <pane ySplit="9" topLeftCell="A162" activePane="bottomLeft" state="frozen"/>
      <selection activeCell="A10" sqref="A10"/>
      <selection pane="bottomLeft" activeCell="AA192" sqref="AA19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127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3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0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0</v>
      </c>
      <c r="K29" s="63">
        <v>0</v>
      </c>
      <c r="L29" s="25"/>
      <c r="M29" s="63">
        <f>J29+K29</f>
        <v>0</v>
      </c>
      <c r="N29" s="25"/>
      <c r="O29" s="25"/>
      <c r="P29" s="63"/>
      <c r="Q29" s="25">
        <v>0</v>
      </c>
      <c r="R29" s="63">
        <v>0</v>
      </c>
      <c r="S29" s="25">
        <v>0</v>
      </c>
      <c r="T29" s="63">
        <v>0</v>
      </c>
      <c r="U29" s="63">
        <v>0</v>
      </c>
      <c r="V29" s="25"/>
      <c r="W29" s="63">
        <f>SUM(Q29:U29)</f>
        <v>0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0</v>
      </c>
      <c r="K44" s="63">
        <v>0</v>
      </c>
      <c r="L44" s="25"/>
      <c r="M44" s="63">
        <f>J44+K44</f>
        <v>0</v>
      </c>
      <c r="N44" s="25"/>
      <c r="O44" s="25"/>
      <c r="P44" s="63"/>
      <c r="Q44" s="25">
        <v>0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0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0</v>
      </c>
      <c r="K54" s="63">
        <v>0</v>
      </c>
      <c r="L54" s="25"/>
      <c r="M54" s="63">
        <f>J54+K54</f>
        <v>0</v>
      </c>
      <c r="N54" s="25"/>
      <c r="O54" s="25"/>
      <c r="P54" s="63"/>
      <c r="Q54" s="25">
        <v>0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0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0</v>
      </c>
      <c r="K60" s="24">
        <v>0</v>
      </c>
      <c r="L60" s="25"/>
      <c r="M60" s="59">
        <f t="shared" si="4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0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0</v>
      </c>
      <c r="K70" s="63">
        <v>0</v>
      </c>
      <c r="L70" s="25"/>
      <c r="M70" s="63">
        <f>J70+K70</f>
        <v>0</v>
      </c>
      <c r="N70" s="25"/>
      <c r="O70" s="25"/>
      <c r="P70" s="63"/>
      <c r="Q70" s="25">
        <v>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0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0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0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f>SUM(Q117:U117)</f>
        <v>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0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1</v>
      </c>
      <c r="K127" s="7">
        <v>0</v>
      </c>
      <c r="L127" s="7"/>
      <c r="M127" s="7">
        <f>J127+K127</f>
        <v>1</v>
      </c>
      <c r="N127" s="7"/>
      <c r="O127" s="7"/>
      <c r="P127" s="7"/>
      <c r="Q127" s="7">
        <v>1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1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1</v>
      </c>
      <c r="K129" s="15">
        <f>K127</f>
        <v>0</v>
      </c>
      <c r="L129" s="10"/>
      <c r="M129" s="15">
        <f>M127</f>
        <v>1</v>
      </c>
      <c r="N129" s="10"/>
      <c r="O129" s="10"/>
      <c r="P129" s="10"/>
      <c r="Q129" s="15">
        <f>Q127</f>
        <v>1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1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0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AA211"/>
  <sheetViews>
    <sheetView view="pageBreakPreview" zoomScale="70" zoomScaleNormal="60" zoomScaleSheetLayoutView="70" workbookViewId="0">
      <pane ySplit="9" topLeftCell="A165" activePane="bottomLeft" state="frozen"/>
      <selection activeCell="A10" sqref="A10"/>
      <selection pane="bottomLeft" activeCell="AA211" sqref="AA211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128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0</v>
      </c>
      <c r="K12" s="24">
        <v>0</v>
      </c>
      <c r="L12" s="25"/>
      <c r="M12" s="24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0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/>
      <c r="M13" s="7">
        <f>J13+K13</f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0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0</v>
      </c>
      <c r="K18" s="63">
        <v>0</v>
      </c>
      <c r="L18" s="25"/>
      <c r="M18" s="63">
        <f t="shared" ref="M18:M19" si="1">J18+K18</f>
        <v>0</v>
      </c>
      <c r="N18" s="25"/>
      <c r="O18" s="25"/>
      <c r="P18" s="63"/>
      <c r="Q18" s="25">
        <v>0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0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1</v>
      </c>
      <c r="K19" s="24">
        <v>0</v>
      </c>
      <c r="L19" s="25"/>
      <c r="M19" s="24">
        <f t="shared" si="1"/>
        <v>1</v>
      </c>
      <c r="N19" s="25"/>
      <c r="O19" s="25"/>
      <c r="P19" s="63"/>
      <c r="Q19" s="24">
        <v>1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1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1</v>
      </c>
      <c r="K21" s="15">
        <f>SUM(K18:K19)</f>
        <v>0</v>
      </c>
      <c r="L21" s="10"/>
      <c r="M21" s="15">
        <f>SUM(M18:M19)</f>
        <v>1</v>
      </c>
      <c r="N21" s="10"/>
      <c r="O21" s="10"/>
      <c r="P21" s="10"/>
      <c r="Q21" s="15">
        <f>SUM(Q18:Q19)</f>
        <v>1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1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/>
      <c r="K24" s="7">
        <v>0</v>
      </c>
      <c r="L24" s="7"/>
      <c r="M24" s="7">
        <f>J24+K24</f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>
        <f>SUM(Q24:U24)</f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2</v>
      </c>
      <c r="K29" s="63">
        <v>0</v>
      </c>
      <c r="L29" s="25"/>
      <c r="M29" s="63">
        <f>J29+K29</f>
        <v>2</v>
      </c>
      <c r="N29" s="25"/>
      <c r="O29" s="25"/>
      <c r="P29" s="63"/>
      <c r="Q29" s="25">
        <v>1</v>
      </c>
      <c r="R29" s="63">
        <v>0</v>
      </c>
      <c r="S29" s="25">
        <v>1</v>
      </c>
      <c r="T29" s="63">
        <v>0</v>
      </c>
      <c r="U29" s="63">
        <v>0</v>
      </c>
      <c r="V29" s="25"/>
      <c r="W29" s="63">
        <f>SUM(Q29:U29)</f>
        <v>2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2</v>
      </c>
      <c r="K31" s="15">
        <f>K29</f>
        <v>0</v>
      </c>
      <c r="L31" s="10"/>
      <c r="M31" s="15">
        <f>M29</f>
        <v>2</v>
      </c>
      <c r="N31" s="10"/>
      <c r="O31" s="10"/>
      <c r="P31" s="10"/>
      <c r="Q31" s="15">
        <f>Q29</f>
        <v>1</v>
      </c>
      <c r="R31" s="15">
        <f>R29</f>
        <v>0</v>
      </c>
      <c r="S31" s="15">
        <f>S29</f>
        <v>1</v>
      </c>
      <c r="T31" s="15">
        <f>T29</f>
        <v>0</v>
      </c>
      <c r="U31" s="15">
        <f>U29</f>
        <v>0</v>
      </c>
      <c r="V31" s="10"/>
      <c r="W31" s="15">
        <f>W29</f>
        <v>2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0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1</v>
      </c>
      <c r="K39" s="7">
        <v>0</v>
      </c>
      <c r="L39" s="7"/>
      <c r="M39" s="7">
        <f>J39+K39</f>
        <v>1</v>
      </c>
      <c r="N39" s="7"/>
      <c r="O39" s="7"/>
      <c r="P39" s="7"/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1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1</v>
      </c>
      <c r="K41" s="15">
        <f>K39</f>
        <v>0</v>
      </c>
      <c r="L41" s="10"/>
      <c r="M41" s="15">
        <f>M39</f>
        <v>1</v>
      </c>
      <c r="N41" s="10"/>
      <c r="O41" s="10"/>
      <c r="P41" s="10"/>
      <c r="Q41" s="15">
        <f>Q39</f>
        <v>1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1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0</v>
      </c>
      <c r="G44" s="63"/>
      <c r="H44" s="25"/>
      <c r="I44" s="63"/>
      <c r="J44" s="25">
        <v>1</v>
      </c>
      <c r="K44" s="63">
        <v>0</v>
      </c>
      <c r="L44" s="25"/>
      <c r="M44" s="63">
        <f>J44+K44</f>
        <v>1</v>
      </c>
      <c r="N44" s="25"/>
      <c r="O44" s="25"/>
      <c r="P44" s="63"/>
      <c r="Q44" s="25">
        <v>1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1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1</v>
      </c>
      <c r="K46" s="15">
        <f>K44</f>
        <v>0</v>
      </c>
      <c r="L46" s="10"/>
      <c r="M46" s="15">
        <f>M44</f>
        <v>1</v>
      </c>
      <c r="N46" s="10"/>
      <c r="O46" s="10"/>
      <c r="P46" s="10"/>
      <c r="Q46" s="15">
        <f>Q44</f>
        <v>1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1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1</v>
      </c>
      <c r="K54" s="63">
        <v>0</v>
      </c>
      <c r="L54" s="25"/>
      <c r="M54" s="63">
        <f>J54+K54</f>
        <v>1</v>
      </c>
      <c r="N54" s="25"/>
      <c r="O54" s="25"/>
      <c r="P54" s="63"/>
      <c r="Q54" s="25">
        <v>1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1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1</v>
      </c>
      <c r="K56" s="15">
        <f>K54</f>
        <v>0</v>
      </c>
      <c r="L56" s="10"/>
      <c r="M56" s="15">
        <f>M54</f>
        <v>1</v>
      </c>
      <c r="N56" s="10"/>
      <c r="O56" s="10"/>
      <c r="P56" s="10"/>
      <c r="Q56" s="15">
        <f>Q54</f>
        <v>1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1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4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0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3</v>
      </c>
      <c r="K60" s="24">
        <v>0</v>
      </c>
      <c r="L60" s="25"/>
      <c r="M60" s="59">
        <f t="shared" si="4"/>
        <v>3</v>
      </c>
      <c r="N60" s="25"/>
      <c r="O60" s="25"/>
      <c r="P60" s="25"/>
      <c r="Q60" s="24">
        <v>3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3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3</v>
      </c>
      <c r="K62" s="15">
        <f>SUM(K59:K60)</f>
        <v>0</v>
      </c>
      <c r="L62" s="10"/>
      <c r="M62" s="15">
        <f>SUM(M59:M60)</f>
        <v>3</v>
      </c>
      <c r="N62" s="10"/>
      <c r="O62" s="10"/>
      <c r="P62" s="10"/>
      <c r="Q62" s="15">
        <f>SUM(Q59:Q60)</f>
        <v>3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3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0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0</v>
      </c>
      <c r="K70" s="63">
        <v>0</v>
      </c>
      <c r="L70" s="25"/>
      <c r="M70" s="63">
        <f>J70+K70</f>
        <v>0</v>
      </c>
      <c r="N70" s="25"/>
      <c r="O70" s="25"/>
      <c r="P70" s="63"/>
      <c r="Q70" s="25">
        <v>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f>SUM(Q75:U75)</f>
        <v>0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0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7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0</v>
      </c>
      <c r="K86" s="24">
        <v>0</v>
      </c>
      <c r="L86" s="25"/>
      <c r="M86" s="59">
        <f t="shared" si="7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0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0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10</v>
      </c>
      <c r="K96" s="7">
        <v>0</v>
      </c>
      <c r="L96" s="7"/>
      <c r="M96" s="7">
        <f>J96+K96</f>
        <v>10</v>
      </c>
      <c r="N96" s="7"/>
      <c r="O96" s="7"/>
      <c r="P96" s="7"/>
      <c r="Q96" s="7">
        <v>10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10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10</v>
      </c>
      <c r="K98" s="15">
        <f>K96</f>
        <v>0</v>
      </c>
      <c r="L98" s="10"/>
      <c r="M98" s="15">
        <f>M96</f>
        <v>10</v>
      </c>
      <c r="N98" s="10"/>
      <c r="O98" s="10"/>
      <c r="P98" s="10"/>
      <c r="Q98" s="15">
        <f>Q96</f>
        <v>10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10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1</v>
      </c>
      <c r="K101" s="7">
        <v>0</v>
      </c>
      <c r="L101" s="7"/>
      <c r="M101" s="7">
        <f>J101+K101</f>
        <v>1</v>
      </c>
      <c r="N101" s="7"/>
      <c r="O101" s="7"/>
      <c r="P101" s="7"/>
      <c r="Q101" s="7">
        <v>1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f>SUM(Q101:U101)</f>
        <v>1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1</v>
      </c>
      <c r="K103" s="15">
        <f>K101</f>
        <v>0</v>
      </c>
      <c r="L103" s="10"/>
      <c r="M103" s="15">
        <f>M101</f>
        <v>1</v>
      </c>
      <c r="N103" s="10"/>
      <c r="O103" s="10"/>
      <c r="P103" s="10"/>
      <c r="Q103" s="15">
        <f>Q101</f>
        <v>1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1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5</v>
      </c>
      <c r="K106" s="7">
        <v>0</v>
      </c>
      <c r="L106" s="7"/>
      <c r="M106" s="7">
        <f t="shared" ref="M106:M107" si="10">J106+K106</f>
        <v>5</v>
      </c>
      <c r="N106" s="7"/>
      <c r="O106" s="7"/>
      <c r="P106" s="7"/>
      <c r="Q106" s="7">
        <v>1</v>
      </c>
      <c r="R106" s="7">
        <v>4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5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0</v>
      </c>
      <c r="K107" s="59">
        <v>0</v>
      </c>
      <c r="L107" s="25"/>
      <c r="M107" s="59">
        <f t="shared" si="10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0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5</v>
      </c>
      <c r="K109" s="15">
        <f>SUM(K106:K107)</f>
        <v>0</v>
      </c>
      <c r="L109" s="10"/>
      <c r="M109" s="15">
        <f>SUM(M106:M107)</f>
        <v>5</v>
      </c>
      <c r="N109" s="10"/>
      <c r="O109" s="10"/>
      <c r="P109" s="10"/>
      <c r="Q109" s="15">
        <f>SUM(Q106:Q107)</f>
        <v>1</v>
      </c>
      <c r="R109" s="15">
        <f>SUM(R106:R107)</f>
        <v>4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5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f>SUM(Q112:U112)</f>
        <v>0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3</v>
      </c>
      <c r="K117" s="7">
        <v>0</v>
      </c>
      <c r="L117" s="7"/>
      <c r="M117" s="7">
        <f>J117+K117</f>
        <v>3</v>
      </c>
      <c r="N117" s="7"/>
      <c r="O117" s="7"/>
      <c r="P117" s="7"/>
      <c r="Q117" s="7">
        <v>2</v>
      </c>
      <c r="R117" s="7">
        <v>0</v>
      </c>
      <c r="S117" s="7">
        <v>1</v>
      </c>
      <c r="T117" s="7">
        <v>0</v>
      </c>
      <c r="U117" s="7">
        <v>0</v>
      </c>
      <c r="V117" s="7"/>
      <c r="W117" s="7">
        <f>SUM(Q117:U117)</f>
        <v>3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3</v>
      </c>
      <c r="K119" s="15">
        <f>K117</f>
        <v>0</v>
      </c>
      <c r="L119" s="10"/>
      <c r="M119" s="15">
        <f>M117</f>
        <v>3</v>
      </c>
      <c r="N119" s="10"/>
      <c r="O119" s="10"/>
      <c r="P119" s="10"/>
      <c r="Q119" s="15">
        <f>Q117</f>
        <v>2</v>
      </c>
      <c r="R119" s="15">
        <f>R117</f>
        <v>0</v>
      </c>
      <c r="S119" s="15">
        <f>S117</f>
        <v>1</v>
      </c>
      <c r="T119" s="15">
        <f>T117</f>
        <v>0</v>
      </c>
      <c r="U119" s="15">
        <f>U117</f>
        <v>0</v>
      </c>
      <c r="V119" s="10"/>
      <c r="W119" s="15">
        <f>W117</f>
        <v>3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1</v>
      </c>
      <c r="K122" s="7">
        <v>0</v>
      </c>
      <c r="L122" s="7"/>
      <c r="M122" s="7">
        <f>J122+K122</f>
        <v>1</v>
      </c>
      <c r="N122" s="7"/>
      <c r="O122" s="7"/>
      <c r="P122" s="7"/>
      <c r="Q122" s="7">
        <v>1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1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1</v>
      </c>
      <c r="K124" s="15">
        <f>K122</f>
        <v>0</v>
      </c>
      <c r="L124" s="10"/>
      <c r="M124" s="15">
        <f>M122</f>
        <v>1</v>
      </c>
      <c r="N124" s="10"/>
      <c r="O124" s="10"/>
      <c r="P124" s="10"/>
      <c r="Q124" s="15">
        <f>Q122</f>
        <v>1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1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0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0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0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0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0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1</v>
      </c>
      <c r="K152" s="7">
        <v>0</v>
      </c>
      <c r="L152" s="7"/>
      <c r="M152" s="7">
        <f>J152+K152</f>
        <v>1</v>
      </c>
      <c r="N152" s="7"/>
      <c r="O152" s="7"/>
      <c r="P152" s="7"/>
      <c r="Q152" s="7">
        <v>1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1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1</v>
      </c>
      <c r="K154" s="15">
        <f>K152</f>
        <v>0</v>
      </c>
      <c r="L154" s="10"/>
      <c r="M154" s="15">
        <f>M152</f>
        <v>1</v>
      </c>
      <c r="N154" s="10"/>
      <c r="O154" s="10"/>
      <c r="P154" s="10"/>
      <c r="Q154" s="15">
        <f>Q152</f>
        <v>1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1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0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SUM(Q162:U162)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0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SUM(Q172:U172)</f>
        <v>0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30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30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24</v>
      </c>
      <c r="R176" s="9">
        <f>SUM(R15,R21,R26,R31,R36,R41,R46,R51,R56,R62,R67,R72,R77,R82,R88,R93,R98,R103,R109,R114)+SUM(R119,R124,R129,R134,R139,R144,R149,R154,R159,R164,R169,R174)</f>
        <v>4</v>
      </c>
      <c r="S176" s="9">
        <f>SUM(S15,S21,S26,S31,S36,S41,S46,S51,S56,S62,S67,S72,S77,S82,S88,S93,S98,S103,S109,S114)+SUM(S119,S124,S129,S134,S139,S144,S149,S154,S159,S164,S169,S174)</f>
        <v>2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30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27" ht="18" x14ac:dyDescent="0.25">
      <c r="B179" s="66"/>
      <c r="C179" s="34"/>
    </row>
    <row r="180" spans="2:27" ht="18" x14ac:dyDescent="0.25">
      <c r="B180" s="66"/>
      <c r="C180" s="34"/>
    </row>
    <row r="181" spans="2:27" ht="18" x14ac:dyDescent="0.25">
      <c r="B181" s="66"/>
      <c r="C181" s="34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2:27" ht="18" x14ac:dyDescent="0.25">
      <c r="B182" s="66"/>
      <c r="C182" s="34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2:27" ht="18" x14ac:dyDescent="0.25">
      <c r="B183" s="66"/>
      <c r="C183" s="34"/>
    </row>
    <row r="184" spans="2:27" ht="18" x14ac:dyDescent="0.25">
      <c r="B184" s="66"/>
      <c r="C184" s="34"/>
    </row>
    <row r="185" spans="2:27" ht="18" x14ac:dyDescent="0.25">
      <c r="B185" s="66"/>
      <c r="C185" s="34"/>
    </row>
    <row r="186" spans="2:27" ht="18" x14ac:dyDescent="0.25">
      <c r="B186" s="66"/>
      <c r="C186" s="34"/>
    </row>
    <row r="187" spans="2:27" ht="18" x14ac:dyDescent="0.25">
      <c r="B187" s="66"/>
      <c r="C187" s="34"/>
    </row>
    <row r="188" spans="2:27" ht="18" x14ac:dyDescent="0.25">
      <c r="B188" s="66"/>
      <c r="C188" s="34"/>
    </row>
    <row r="189" spans="2:27" ht="18" x14ac:dyDescent="0.25">
      <c r="B189" s="66"/>
      <c r="C189" s="34"/>
    </row>
    <row r="190" spans="2:27" ht="18" x14ac:dyDescent="0.25">
      <c r="B190" s="66"/>
      <c r="C190" s="34"/>
    </row>
    <row r="191" spans="2:27" ht="18" x14ac:dyDescent="0.25">
      <c r="B191" s="66"/>
      <c r="C191" s="34"/>
    </row>
    <row r="192" spans="2:27" ht="18" x14ac:dyDescent="0.25">
      <c r="B192" s="66"/>
      <c r="C192" s="34"/>
    </row>
    <row r="193" spans="2:3" ht="18" x14ac:dyDescent="0.25">
      <c r="B193" s="66"/>
      <c r="C193" s="34"/>
    </row>
    <row r="194" spans="2:3" ht="18" x14ac:dyDescent="0.25">
      <c r="B194" s="66"/>
      <c r="C194" s="34"/>
    </row>
    <row r="195" spans="2:3" ht="18" x14ac:dyDescent="0.25">
      <c r="B195" s="66"/>
      <c r="C195" s="34"/>
    </row>
    <row r="196" spans="2:3" ht="18" x14ac:dyDescent="0.25">
      <c r="B196" s="66"/>
      <c r="C196" s="34"/>
    </row>
    <row r="197" spans="2:3" ht="18" x14ac:dyDescent="0.25">
      <c r="B197" s="66"/>
      <c r="C197" s="34"/>
    </row>
    <row r="198" spans="2:3" ht="18" x14ac:dyDescent="0.25">
      <c r="B198" s="66"/>
      <c r="C198" s="34"/>
    </row>
    <row r="199" spans="2:3" ht="18" x14ac:dyDescent="0.25">
      <c r="B199" s="66"/>
      <c r="C199" s="34"/>
    </row>
    <row r="200" spans="2:3" ht="18" x14ac:dyDescent="0.25">
      <c r="B200" s="66"/>
      <c r="C200" s="34"/>
    </row>
    <row r="201" spans="2:3" ht="18" x14ac:dyDescent="0.25">
      <c r="B201" s="66"/>
      <c r="C201" s="34"/>
    </row>
    <row r="202" spans="2:3" ht="18" x14ac:dyDescent="0.25">
      <c r="B202" s="66"/>
      <c r="C202" s="34"/>
    </row>
    <row r="203" spans="2:3" ht="18" x14ac:dyDescent="0.25">
      <c r="B203" s="66"/>
      <c r="C203" s="34"/>
    </row>
    <row r="204" spans="2:3" ht="18" x14ac:dyDescent="0.25">
      <c r="B204" s="66"/>
      <c r="C204" s="34"/>
    </row>
    <row r="205" spans="2:3" ht="18" x14ac:dyDescent="0.25">
      <c r="B205" s="66"/>
      <c r="C205" s="34"/>
    </row>
    <row r="206" spans="2:3" ht="18" x14ac:dyDescent="0.25">
      <c r="B206" s="66"/>
      <c r="C206" s="34"/>
    </row>
    <row r="207" spans="2:3" ht="18" x14ac:dyDescent="0.25">
      <c r="B207" s="66"/>
      <c r="C207" s="34"/>
    </row>
    <row r="208" spans="2:3" ht="18" x14ac:dyDescent="0.25">
      <c r="B208" s="66"/>
      <c r="C208" s="34"/>
    </row>
    <row r="209" spans="2:3" ht="18" x14ac:dyDescent="0.25">
      <c r="B209" s="66"/>
      <c r="C209" s="34"/>
    </row>
    <row r="210" spans="2:3" ht="18" x14ac:dyDescent="0.25">
      <c r="B210" s="66"/>
      <c r="C210" s="34"/>
    </row>
    <row r="211" spans="2:3" ht="18" x14ac:dyDescent="0.25">
      <c r="B211" s="66"/>
      <c r="C211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2:AA192"/>
  <sheetViews>
    <sheetView view="pageBreakPreview" zoomScale="70" zoomScaleNormal="60" zoomScaleSheetLayoutView="70" workbookViewId="0">
      <pane ySplit="9" topLeftCell="A162" activePane="bottomLeft" state="frozen"/>
      <selection activeCell="A10" sqref="A10"/>
      <selection pane="bottomLeft" activeCell="AA192" sqref="AA19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129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1</v>
      </c>
      <c r="G11" s="7">
        <v>0</v>
      </c>
      <c r="H11" s="7">
        <v>0</v>
      </c>
      <c r="I11" s="7">
        <v>0</v>
      </c>
      <c r="J11" s="7">
        <v>19</v>
      </c>
      <c r="K11" s="7">
        <v>0</v>
      </c>
      <c r="L11" s="7"/>
      <c r="M11" s="7">
        <f>J11+K11</f>
        <v>19</v>
      </c>
      <c r="N11" s="7"/>
      <c r="O11" s="7"/>
      <c r="P11" s="7"/>
      <c r="Q11" s="7">
        <v>20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f>SUM(Q11:U11)</f>
        <v>20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>
        <v>0</v>
      </c>
      <c r="H12" s="25">
        <v>0</v>
      </c>
      <c r="I12" s="25">
        <v>0</v>
      </c>
      <c r="J12" s="24">
        <v>29</v>
      </c>
      <c r="K12" s="24">
        <v>0</v>
      </c>
      <c r="L12" s="25"/>
      <c r="M12" s="24">
        <f>J12+K12</f>
        <v>29</v>
      </c>
      <c r="N12" s="25"/>
      <c r="O12" s="25"/>
      <c r="P12" s="25"/>
      <c r="Q12" s="24">
        <v>29</v>
      </c>
      <c r="R12" s="24">
        <v>0</v>
      </c>
      <c r="S12" s="24">
        <v>0</v>
      </c>
      <c r="T12" s="67">
        <v>0</v>
      </c>
      <c r="U12" s="67">
        <v>0</v>
      </c>
      <c r="V12" s="25"/>
      <c r="W12" s="24">
        <f>SUM(Q12:U12)</f>
        <v>29</v>
      </c>
      <c r="X12" s="25"/>
      <c r="Y12" s="25"/>
      <c r="Z12" s="25"/>
      <c r="AA12" s="24">
        <f t="shared" ref="AA12:AA13" si="0">F12+M12-W12</f>
        <v>0</v>
      </c>
    </row>
    <row r="13" spans="1:27" ht="28.5" x14ac:dyDescent="0.25">
      <c r="D13" s="20" t="s">
        <v>134</v>
      </c>
      <c r="F13" s="7">
        <v>0</v>
      </c>
      <c r="G13" s="7">
        <v>0</v>
      </c>
      <c r="H13" s="7">
        <v>0</v>
      </c>
      <c r="I13" s="7">
        <v>0</v>
      </c>
      <c r="J13" s="7">
        <v>5</v>
      </c>
      <c r="K13" s="7">
        <v>0</v>
      </c>
      <c r="L13" s="7"/>
      <c r="M13" s="7">
        <f>J13+K13</f>
        <v>5</v>
      </c>
      <c r="N13" s="7"/>
      <c r="O13" s="7"/>
      <c r="P13" s="7"/>
      <c r="Q13" s="7">
        <v>5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f>SUM(Q13:U13)</f>
        <v>5</v>
      </c>
      <c r="X13" s="7"/>
      <c r="Y13" s="7"/>
      <c r="Z13" s="7"/>
      <c r="AA13" s="7">
        <f t="shared" si="0"/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>SUM(F11:F13)</f>
        <v>1</v>
      </c>
      <c r="G15" s="10"/>
      <c r="H15" s="10"/>
      <c r="I15" s="10"/>
      <c r="J15" s="15">
        <f>SUM(J11:J13)</f>
        <v>53</v>
      </c>
      <c r="K15" s="15">
        <f>SUM(K11:K13)</f>
        <v>0</v>
      </c>
      <c r="L15" s="10"/>
      <c r="M15" s="15">
        <f>SUM(M11:M13)</f>
        <v>53</v>
      </c>
      <c r="N15" s="10"/>
      <c r="O15" s="10"/>
      <c r="P15" s="10"/>
      <c r="Q15" s="15">
        <f>SUM(Q11:Q13)</f>
        <v>54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54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1</v>
      </c>
      <c r="K18" s="63">
        <v>0</v>
      </c>
      <c r="L18" s="25"/>
      <c r="M18" s="63">
        <f t="shared" ref="M18:M19" si="1">J18+K18</f>
        <v>1</v>
      </c>
      <c r="N18" s="25"/>
      <c r="O18" s="25"/>
      <c r="P18" s="63"/>
      <c r="Q18" s="25">
        <v>1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f t="shared" ref="W18:W19" si="2">SUM(Q18:U18)</f>
        <v>1</v>
      </c>
      <c r="X18" s="25"/>
      <c r="Y18" s="25"/>
      <c r="Z18" s="25"/>
      <c r="AA18" s="63">
        <f t="shared" ref="AA18:AA19" si="3">F18+M18-W18</f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36</v>
      </c>
      <c r="K19" s="24">
        <v>0</v>
      </c>
      <c r="L19" s="25"/>
      <c r="M19" s="24">
        <f t="shared" si="1"/>
        <v>36</v>
      </c>
      <c r="N19" s="25"/>
      <c r="O19" s="25"/>
      <c r="P19" s="63"/>
      <c r="Q19" s="24">
        <v>36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f t="shared" si="2"/>
        <v>36</v>
      </c>
      <c r="X19" s="25"/>
      <c r="Y19" s="25"/>
      <c r="Z19" s="25"/>
      <c r="AA19" s="24">
        <f t="shared" si="3"/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37</v>
      </c>
      <c r="K21" s="15">
        <f>SUM(K18:K19)</f>
        <v>0</v>
      </c>
      <c r="L21" s="10"/>
      <c r="M21" s="15">
        <f>SUM(M18:M19)</f>
        <v>37</v>
      </c>
      <c r="N21" s="10"/>
      <c r="O21" s="10"/>
      <c r="P21" s="10"/>
      <c r="Q21" s="15">
        <f>SUM(Q18:Q19)</f>
        <v>37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37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277</v>
      </c>
      <c r="K24" s="7">
        <v>0</v>
      </c>
      <c r="L24" s="7"/>
      <c r="M24" s="7">
        <f>J24+K24</f>
        <v>277</v>
      </c>
      <c r="N24" s="7"/>
      <c r="O24" s="7"/>
      <c r="P24" s="7"/>
      <c r="Q24" s="7">
        <v>231</v>
      </c>
      <c r="R24" s="7">
        <v>0</v>
      </c>
      <c r="S24" s="7">
        <v>46</v>
      </c>
      <c r="T24" s="7">
        <v>0</v>
      </c>
      <c r="U24" s="7">
        <v>0</v>
      </c>
      <c r="V24" s="7"/>
      <c r="W24" s="7">
        <f>SUM(Q24:U24)</f>
        <v>277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277</v>
      </c>
      <c r="K26" s="15">
        <f>K24</f>
        <v>0</v>
      </c>
      <c r="L26" s="10"/>
      <c r="M26" s="15">
        <f>M24</f>
        <v>277</v>
      </c>
      <c r="N26" s="10"/>
      <c r="O26" s="10"/>
      <c r="P26" s="10"/>
      <c r="Q26" s="15">
        <f>Q24</f>
        <v>231</v>
      </c>
      <c r="R26" s="15">
        <f>R24</f>
        <v>0</v>
      </c>
      <c r="S26" s="15">
        <f>S24</f>
        <v>46</v>
      </c>
      <c r="T26" s="15">
        <f>T24</f>
        <v>0</v>
      </c>
      <c r="U26" s="15">
        <f>U24</f>
        <v>0</v>
      </c>
      <c r="V26" s="10"/>
      <c r="W26" s="15">
        <f>W24</f>
        <v>277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43</v>
      </c>
      <c r="K29" s="63">
        <v>0</v>
      </c>
      <c r="L29" s="25"/>
      <c r="M29" s="63">
        <f>J29+K29</f>
        <v>43</v>
      </c>
      <c r="N29" s="25"/>
      <c r="O29" s="25"/>
      <c r="P29" s="63"/>
      <c r="Q29" s="25">
        <v>38</v>
      </c>
      <c r="R29" s="63">
        <v>0</v>
      </c>
      <c r="S29" s="25">
        <v>5</v>
      </c>
      <c r="T29" s="63">
        <v>0</v>
      </c>
      <c r="U29" s="63">
        <v>0</v>
      </c>
      <c r="V29" s="25"/>
      <c r="W29" s="63">
        <f>SUM(Q29:U29)</f>
        <v>43</v>
      </c>
      <c r="X29" s="25"/>
      <c r="Y29" s="25"/>
      <c r="Z29" s="25"/>
      <c r="AA29" s="63">
        <f>F29+M29-W29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43</v>
      </c>
      <c r="K31" s="15">
        <f>K29</f>
        <v>0</v>
      </c>
      <c r="L31" s="10"/>
      <c r="M31" s="15">
        <f>M29</f>
        <v>43</v>
      </c>
      <c r="N31" s="10"/>
      <c r="O31" s="10"/>
      <c r="P31" s="10"/>
      <c r="Q31" s="15">
        <f>Q29</f>
        <v>38</v>
      </c>
      <c r="R31" s="15">
        <f>R29</f>
        <v>0</v>
      </c>
      <c r="S31" s="15">
        <f>S29</f>
        <v>5</v>
      </c>
      <c r="T31" s="15">
        <f>T29</f>
        <v>0</v>
      </c>
      <c r="U31" s="15">
        <f>U29</f>
        <v>0</v>
      </c>
      <c r="V31" s="10"/>
      <c r="W31" s="15">
        <f>W29</f>
        <v>43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106</v>
      </c>
      <c r="K34" s="7">
        <v>0</v>
      </c>
      <c r="L34" s="7"/>
      <c r="M34" s="7">
        <f>J34+K34</f>
        <v>106</v>
      </c>
      <c r="N34" s="7"/>
      <c r="O34" s="7"/>
      <c r="P34" s="7"/>
      <c r="Q34" s="7">
        <v>106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f>SUM(Q34:U34)</f>
        <v>106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106</v>
      </c>
      <c r="K36" s="15">
        <f>K34</f>
        <v>0</v>
      </c>
      <c r="L36" s="10"/>
      <c r="M36" s="15">
        <f>M34</f>
        <v>106</v>
      </c>
      <c r="N36" s="10"/>
      <c r="O36" s="10"/>
      <c r="P36" s="10"/>
      <c r="Q36" s="15">
        <f>Q34</f>
        <v>106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106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189</v>
      </c>
      <c r="K39" s="7">
        <v>0</v>
      </c>
      <c r="L39" s="7"/>
      <c r="M39" s="7">
        <f>J39+K39</f>
        <v>189</v>
      </c>
      <c r="N39" s="7"/>
      <c r="O39" s="7"/>
      <c r="P39" s="7"/>
      <c r="Q39" s="7">
        <v>189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f>SUM(Q39:U39)</f>
        <v>189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189</v>
      </c>
      <c r="K41" s="15">
        <f>K39</f>
        <v>0</v>
      </c>
      <c r="L41" s="10"/>
      <c r="M41" s="15">
        <f>M39</f>
        <v>189</v>
      </c>
      <c r="N41" s="10"/>
      <c r="O41" s="10"/>
      <c r="P41" s="10"/>
      <c r="Q41" s="15">
        <f>Q39</f>
        <v>189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189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1</v>
      </c>
      <c r="G44" s="63"/>
      <c r="H44" s="25"/>
      <c r="I44" s="63"/>
      <c r="J44" s="25">
        <v>46</v>
      </c>
      <c r="K44" s="63">
        <v>0</v>
      </c>
      <c r="L44" s="25"/>
      <c r="M44" s="63">
        <f>J44+K44</f>
        <v>46</v>
      </c>
      <c r="N44" s="25"/>
      <c r="O44" s="25"/>
      <c r="P44" s="63"/>
      <c r="Q44" s="25">
        <v>47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f>SUM(Q44:U44)</f>
        <v>47</v>
      </c>
      <c r="X44" s="25"/>
      <c r="Y44" s="25"/>
      <c r="Z44" s="25"/>
      <c r="AA44" s="63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1</v>
      </c>
      <c r="G46" s="17"/>
      <c r="H46" s="17"/>
      <c r="I46" s="17"/>
      <c r="J46" s="15">
        <f>J44</f>
        <v>46</v>
      </c>
      <c r="K46" s="15">
        <f>K44</f>
        <v>0</v>
      </c>
      <c r="L46" s="10"/>
      <c r="M46" s="15">
        <f>M44</f>
        <v>46</v>
      </c>
      <c r="N46" s="10"/>
      <c r="O46" s="10"/>
      <c r="P46" s="10"/>
      <c r="Q46" s="15">
        <f>Q44</f>
        <v>47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47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20" t="s">
        <v>141</v>
      </c>
      <c r="F49" s="7">
        <v>1</v>
      </c>
      <c r="G49" s="7"/>
      <c r="H49" s="7"/>
      <c r="I49" s="7"/>
      <c r="J49" s="7">
        <v>23</v>
      </c>
      <c r="K49" s="7">
        <v>0</v>
      </c>
      <c r="L49" s="7"/>
      <c r="M49" s="7">
        <f>J49+K49</f>
        <v>23</v>
      </c>
      <c r="N49" s="7"/>
      <c r="O49" s="7"/>
      <c r="P49" s="7"/>
      <c r="Q49" s="7">
        <v>24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f>SUM(Q49:U49)</f>
        <v>24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>F49</f>
        <v>1</v>
      </c>
      <c r="G51" s="10"/>
      <c r="H51" s="10"/>
      <c r="I51" s="10"/>
      <c r="J51" s="15">
        <f>J49</f>
        <v>23</v>
      </c>
      <c r="K51" s="15">
        <f>K49</f>
        <v>0</v>
      </c>
      <c r="L51" s="10"/>
      <c r="M51" s="15">
        <f>M49</f>
        <v>23</v>
      </c>
      <c r="N51" s="10"/>
      <c r="O51" s="10"/>
      <c r="P51" s="10"/>
      <c r="Q51" s="15">
        <f>Q49</f>
        <v>24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24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46" t="s">
        <v>142</v>
      </c>
      <c r="F54" s="25">
        <v>0</v>
      </c>
      <c r="G54" s="63"/>
      <c r="H54" s="25"/>
      <c r="I54" s="63"/>
      <c r="J54" s="25">
        <v>68</v>
      </c>
      <c r="K54" s="63">
        <v>0</v>
      </c>
      <c r="L54" s="25"/>
      <c r="M54" s="63">
        <f>J54+K54</f>
        <v>68</v>
      </c>
      <c r="N54" s="25"/>
      <c r="O54" s="25"/>
      <c r="P54" s="63"/>
      <c r="Q54" s="25">
        <v>68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f>SUM(Q54:U54)</f>
        <v>68</v>
      </c>
      <c r="X54" s="25"/>
      <c r="Y54" s="25"/>
      <c r="Z54" s="25"/>
      <c r="AA54" s="63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68</v>
      </c>
      <c r="K56" s="15">
        <f>K54</f>
        <v>0</v>
      </c>
      <c r="L56" s="10"/>
      <c r="M56" s="15">
        <f>M54</f>
        <v>68</v>
      </c>
      <c r="N56" s="10"/>
      <c r="O56" s="10"/>
      <c r="P56" s="10"/>
      <c r="Q56" s="15">
        <f>Q54</f>
        <v>68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68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20" t="s">
        <v>143</v>
      </c>
      <c r="F59" s="7">
        <v>0</v>
      </c>
      <c r="G59" s="7"/>
      <c r="H59" s="7"/>
      <c r="I59" s="7"/>
      <c r="J59" s="7">
        <v>3</v>
      </c>
      <c r="K59" s="7">
        <v>0</v>
      </c>
      <c r="L59" s="7"/>
      <c r="M59" s="7">
        <f t="shared" ref="M59:M60" si="4">J59+K59</f>
        <v>3</v>
      </c>
      <c r="N59" s="7"/>
      <c r="O59" s="7"/>
      <c r="P59" s="7"/>
      <c r="Q59" s="7">
        <v>3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f t="shared" ref="W59:W60" si="5">SUM(Q59:U59)</f>
        <v>3</v>
      </c>
      <c r="X59" s="7"/>
      <c r="Y59" s="7"/>
      <c r="Z59" s="7"/>
      <c r="AA59" s="7">
        <f t="shared" ref="AA59:AA60" si="6">F59+M59-W59</f>
        <v>0</v>
      </c>
    </row>
    <row r="60" spans="1:27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44</v>
      </c>
      <c r="K60" s="24">
        <v>0</v>
      </c>
      <c r="L60" s="25"/>
      <c r="M60" s="59">
        <f t="shared" si="4"/>
        <v>44</v>
      </c>
      <c r="N60" s="25"/>
      <c r="O60" s="25"/>
      <c r="P60" s="25"/>
      <c r="Q60" s="24">
        <v>44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f t="shared" si="5"/>
        <v>44</v>
      </c>
      <c r="X60" s="25"/>
      <c r="Y60" s="25"/>
      <c r="Z60" s="25"/>
      <c r="AA60" s="59">
        <f t="shared" si="6"/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47</v>
      </c>
      <c r="K62" s="15">
        <f>SUM(K59:K60)</f>
        <v>0</v>
      </c>
      <c r="L62" s="10"/>
      <c r="M62" s="15">
        <f>SUM(M59:M60)</f>
        <v>47</v>
      </c>
      <c r="N62" s="10"/>
      <c r="O62" s="10"/>
      <c r="P62" s="10"/>
      <c r="Q62" s="15">
        <f>SUM(Q59:Q60)</f>
        <v>47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47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0</v>
      </c>
      <c r="G65" s="7"/>
      <c r="H65" s="7"/>
      <c r="I65" s="7"/>
      <c r="J65" s="7">
        <v>125</v>
      </c>
      <c r="K65" s="7">
        <v>0</v>
      </c>
      <c r="L65" s="7"/>
      <c r="M65" s="7">
        <f>J65+K65</f>
        <v>125</v>
      </c>
      <c r="N65" s="7"/>
      <c r="O65" s="7"/>
      <c r="P65" s="7"/>
      <c r="Q65" s="7">
        <v>125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f>SUM(Q65:U65)</f>
        <v>125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125</v>
      </c>
      <c r="K67" s="15">
        <f>K65</f>
        <v>0</v>
      </c>
      <c r="L67" s="10"/>
      <c r="M67" s="15">
        <f>M65</f>
        <v>125</v>
      </c>
      <c r="N67" s="10"/>
      <c r="O67" s="10"/>
      <c r="P67" s="10"/>
      <c r="Q67" s="15">
        <f>Q65</f>
        <v>125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125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210</v>
      </c>
      <c r="K70" s="63">
        <v>0</v>
      </c>
      <c r="L70" s="25"/>
      <c r="M70" s="63">
        <f>J70+K70</f>
        <v>210</v>
      </c>
      <c r="N70" s="25"/>
      <c r="O70" s="25"/>
      <c r="P70" s="63"/>
      <c r="Q70" s="25">
        <v>210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f>SUM(Q70:U70)</f>
        <v>210</v>
      </c>
      <c r="X70" s="25"/>
      <c r="Y70" s="25"/>
      <c r="Z70" s="25"/>
      <c r="AA70" s="63">
        <f>F70+M70-W70</f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210</v>
      </c>
      <c r="K72" s="15">
        <f>K70</f>
        <v>0</v>
      </c>
      <c r="L72" s="10"/>
      <c r="M72" s="15">
        <f>M70</f>
        <v>210</v>
      </c>
      <c r="N72" s="10"/>
      <c r="O72" s="10"/>
      <c r="P72" s="10"/>
      <c r="Q72" s="15">
        <f>Q70</f>
        <v>210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210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74</v>
      </c>
      <c r="K75" s="7">
        <v>0</v>
      </c>
      <c r="L75" s="7"/>
      <c r="M75" s="7">
        <f>J75+K75</f>
        <v>74</v>
      </c>
      <c r="N75" s="7"/>
      <c r="O75" s="7"/>
      <c r="P75" s="7"/>
      <c r="Q75" s="7">
        <v>41</v>
      </c>
      <c r="R75" s="7">
        <v>3</v>
      </c>
      <c r="S75" s="7">
        <v>30</v>
      </c>
      <c r="T75" s="7">
        <v>0</v>
      </c>
      <c r="U75" s="7">
        <v>0</v>
      </c>
      <c r="V75" s="7"/>
      <c r="W75" s="7">
        <f>SUM(Q75:U75)</f>
        <v>74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74</v>
      </c>
      <c r="K77" s="15">
        <f>K75</f>
        <v>0</v>
      </c>
      <c r="L77" s="10"/>
      <c r="M77" s="15">
        <f>M75</f>
        <v>74</v>
      </c>
      <c r="N77" s="10"/>
      <c r="O77" s="10"/>
      <c r="P77" s="10"/>
      <c r="Q77" s="15">
        <f>Q75</f>
        <v>41</v>
      </c>
      <c r="R77" s="15">
        <f>R75</f>
        <v>3</v>
      </c>
      <c r="S77" s="15">
        <f>S75</f>
        <v>30</v>
      </c>
      <c r="T77" s="15">
        <f>T75</f>
        <v>0</v>
      </c>
      <c r="U77" s="15">
        <f>U75</f>
        <v>0</v>
      </c>
      <c r="V77" s="10"/>
      <c r="W77" s="15">
        <f>W75</f>
        <v>74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38</v>
      </c>
      <c r="K80" s="7">
        <v>0</v>
      </c>
      <c r="L80" s="7"/>
      <c r="M80" s="7">
        <f>J80+K80</f>
        <v>38</v>
      </c>
      <c r="N80" s="7"/>
      <c r="O80" s="7"/>
      <c r="P80" s="7"/>
      <c r="Q80" s="7">
        <v>38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SUM(Q80:U80)</f>
        <v>38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38</v>
      </c>
      <c r="K82" s="15">
        <f>K80</f>
        <v>0</v>
      </c>
      <c r="L82" s="10"/>
      <c r="M82" s="15">
        <f>M80</f>
        <v>38</v>
      </c>
      <c r="N82" s="10"/>
      <c r="O82" s="10"/>
      <c r="P82" s="10"/>
      <c r="Q82" s="15">
        <f>Q80</f>
        <v>38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38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20" t="s">
        <v>149</v>
      </c>
      <c r="F85" s="7">
        <v>0</v>
      </c>
      <c r="G85" s="7"/>
      <c r="H85" s="7"/>
      <c r="I85" s="7"/>
      <c r="J85" s="7">
        <v>30</v>
      </c>
      <c r="K85" s="7">
        <v>0</v>
      </c>
      <c r="L85" s="7"/>
      <c r="M85" s="7">
        <f t="shared" ref="M85:M86" si="7">J85+K85</f>
        <v>30</v>
      </c>
      <c r="N85" s="7"/>
      <c r="O85" s="7"/>
      <c r="P85" s="7"/>
      <c r="Q85" s="7">
        <v>30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f t="shared" ref="W85:W86" si="8">SUM(Q85:U85)</f>
        <v>30</v>
      </c>
      <c r="X85" s="7"/>
      <c r="Y85" s="7"/>
      <c r="Z85" s="7"/>
      <c r="AA85" s="7">
        <f t="shared" ref="AA85:AA86" si="9">F85+M85-W85</f>
        <v>0</v>
      </c>
    </row>
    <row r="86" spans="1:27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3</v>
      </c>
      <c r="K86" s="24">
        <v>0</v>
      </c>
      <c r="L86" s="25"/>
      <c r="M86" s="59">
        <f t="shared" si="7"/>
        <v>3</v>
      </c>
      <c r="N86" s="25"/>
      <c r="O86" s="25"/>
      <c r="P86" s="25"/>
      <c r="Q86" s="24">
        <v>3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f t="shared" si="8"/>
        <v>3</v>
      </c>
      <c r="X86" s="25"/>
      <c r="Y86" s="25"/>
      <c r="Z86" s="25"/>
      <c r="AA86" s="59">
        <f t="shared" si="9"/>
        <v>0</v>
      </c>
    </row>
    <row r="87" spans="1:27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>SUM(F85:F86)</f>
        <v>0</v>
      </c>
      <c r="G88" s="10"/>
      <c r="H88" s="10"/>
      <c r="I88" s="10"/>
      <c r="J88" s="15">
        <f>SUM(J85:J86)</f>
        <v>33</v>
      </c>
      <c r="K88" s="15">
        <f>SUM(K85:K86)</f>
        <v>0</v>
      </c>
      <c r="L88" s="10"/>
      <c r="M88" s="15">
        <f>SUM(M85:M86)</f>
        <v>33</v>
      </c>
      <c r="N88" s="10"/>
      <c r="O88" s="10"/>
      <c r="P88" s="10"/>
      <c r="Q88" s="15">
        <f>SUM(Q85:Q86)</f>
        <v>33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33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20" t="s">
        <v>151</v>
      </c>
      <c r="F91" s="7">
        <v>0</v>
      </c>
      <c r="G91" s="7"/>
      <c r="H91" s="7"/>
      <c r="I91" s="7"/>
      <c r="J91" s="7">
        <v>23</v>
      </c>
      <c r="K91" s="7">
        <v>0</v>
      </c>
      <c r="L91" s="7"/>
      <c r="M91" s="7">
        <f>J91+K91</f>
        <v>23</v>
      </c>
      <c r="N91" s="7"/>
      <c r="O91" s="7"/>
      <c r="P91" s="7"/>
      <c r="Q91" s="7">
        <v>23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f>SUM(Q91:U91)</f>
        <v>23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>F91</f>
        <v>0</v>
      </c>
      <c r="G93" s="10"/>
      <c r="H93" s="10"/>
      <c r="I93" s="10"/>
      <c r="J93" s="15">
        <f>J91</f>
        <v>23</v>
      </c>
      <c r="K93" s="15">
        <f>K91</f>
        <v>0</v>
      </c>
      <c r="L93" s="10"/>
      <c r="M93" s="15">
        <f>M91</f>
        <v>23</v>
      </c>
      <c r="N93" s="10"/>
      <c r="O93" s="10"/>
      <c r="P93" s="10"/>
      <c r="Q93" s="15">
        <f>Q91</f>
        <v>23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23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20" t="s">
        <v>152</v>
      </c>
      <c r="F96" s="7">
        <v>0</v>
      </c>
      <c r="G96" s="7"/>
      <c r="H96" s="7"/>
      <c r="I96" s="7"/>
      <c r="J96" s="7">
        <v>385</v>
      </c>
      <c r="K96" s="7">
        <v>0</v>
      </c>
      <c r="L96" s="7"/>
      <c r="M96" s="7">
        <f>J96+K96</f>
        <v>385</v>
      </c>
      <c r="N96" s="7"/>
      <c r="O96" s="7"/>
      <c r="P96" s="7"/>
      <c r="Q96" s="7">
        <v>385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f>SUM(Q96:U96)</f>
        <v>385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>F96</f>
        <v>0</v>
      </c>
      <c r="G98" s="10"/>
      <c r="H98" s="10"/>
      <c r="I98" s="10"/>
      <c r="J98" s="15">
        <f>J96</f>
        <v>385</v>
      </c>
      <c r="K98" s="15">
        <f>K96</f>
        <v>0</v>
      </c>
      <c r="L98" s="10"/>
      <c r="M98" s="15">
        <f>M96</f>
        <v>385</v>
      </c>
      <c r="N98" s="10"/>
      <c r="O98" s="10"/>
      <c r="P98" s="10"/>
      <c r="Q98" s="15">
        <f>Q96</f>
        <v>385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385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20" t="s">
        <v>153</v>
      </c>
      <c r="F101" s="7">
        <v>0</v>
      </c>
      <c r="G101" s="7"/>
      <c r="H101" s="7"/>
      <c r="I101" s="7"/>
      <c r="J101" s="7">
        <v>116</v>
      </c>
      <c r="K101" s="7">
        <v>0</v>
      </c>
      <c r="L101" s="7"/>
      <c r="M101" s="7">
        <f>J101+K101</f>
        <v>116</v>
      </c>
      <c r="N101" s="7"/>
      <c r="O101" s="7"/>
      <c r="P101" s="7"/>
      <c r="Q101" s="7">
        <v>115</v>
      </c>
      <c r="R101" s="7">
        <v>1</v>
      </c>
      <c r="S101" s="7">
        <v>0</v>
      </c>
      <c r="T101" s="7">
        <v>0</v>
      </c>
      <c r="U101" s="7">
        <v>0</v>
      </c>
      <c r="V101" s="7"/>
      <c r="W101" s="7">
        <f>SUM(Q101:U101)</f>
        <v>116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>F101</f>
        <v>0</v>
      </c>
      <c r="G103" s="10"/>
      <c r="H103" s="10"/>
      <c r="I103" s="10"/>
      <c r="J103" s="15">
        <f>J101</f>
        <v>116</v>
      </c>
      <c r="K103" s="15">
        <f>K101</f>
        <v>0</v>
      </c>
      <c r="L103" s="10"/>
      <c r="M103" s="15">
        <f>M101</f>
        <v>116</v>
      </c>
      <c r="N103" s="10"/>
      <c r="O103" s="10"/>
      <c r="P103" s="10"/>
      <c r="Q103" s="15">
        <f>Q101</f>
        <v>115</v>
      </c>
      <c r="R103" s="15">
        <f>R101</f>
        <v>1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116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20" t="s">
        <v>154</v>
      </c>
      <c r="F106" s="7">
        <v>0</v>
      </c>
      <c r="G106" s="7"/>
      <c r="H106" s="7"/>
      <c r="I106" s="7"/>
      <c r="J106" s="7">
        <v>63</v>
      </c>
      <c r="K106" s="7">
        <v>0</v>
      </c>
      <c r="L106" s="7"/>
      <c r="M106" s="7">
        <f t="shared" ref="M106:M107" si="10">J106+K106</f>
        <v>63</v>
      </c>
      <c r="N106" s="7"/>
      <c r="O106" s="7"/>
      <c r="P106" s="7"/>
      <c r="Q106" s="7">
        <v>63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f t="shared" ref="W106:W107" si="11">SUM(Q106:U106)</f>
        <v>63</v>
      </c>
      <c r="X106" s="7"/>
      <c r="Y106" s="7"/>
      <c r="Z106" s="7"/>
      <c r="AA106" s="7">
        <f t="shared" ref="AA106:AA107" si="12">F106+M106-W106</f>
        <v>0</v>
      </c>
    </row>
    <row r="107" spans="1:27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3</v>
      </c>
      <c r="K107" s="59">
        <v>0</v>
      </c>
      <c r="L107" s="25"/>
      <c r="M107" s="59">
        <f t="shared" si="10"/>
        <v>3</v>
      </c>
      <c r="N107" s="25"/>
      <c r="O107" s="25"/>
      <c r="P107" s="25"/>
      <c r="Q107" s="24">
        <v>3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f t="shared" si="11"/>
        <v>3</v>
      </c>
      <c r="X107" s="25"/>
      <c r="Y107" s="25"/>
      <c r="Z107" s="25"/>
      <c r="AA107" s="59">
        <f t="shared" si="12"/>
        <v>0</v>
      </c>
    </row>
    <row r="108" spans="1:27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>SUM(F106:F107)</f>
        <v>0</v>
      </c>
      <c r="G109" s="10"/>
      <c r="H109" s="10"/>
      <c r="I109" s="10"/>
      <c r="J109" s="15">
        <f>SUM(J106:J107)</f>
        <v>66</v>
      </c>
      <c r="K109" s="15">
        <f>SUM(K106:K107)</f>
        <v>0</v>
      </c>
      <c r="L109" s="10"/>
      <c r="M109" s="15">
        <f>SUM(M106:M107)</f>
        <v>66</v>
      </c>
      <c r="N109" s="10"/>
      <c r="O109" s="10"/>
      <c r="P109" s="10"/>
      <c r="Q109" s="15">
        <f>SUM(Q106:Q107)</f>
        <v>66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66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20" t="s">
        <v>156</v>
      </c>
      <c r="F112" s="7">
        <v>0</v>
      </c>
      <c r="G112" s="50"/>
      <c r="H112" s="50"/>
      <c r="I112" s="50"/>
      <c r="J112" s="7">
        <v>47</v>
      </c>
      <c r="K112" s="7">
        <v>0</v>
      </c>
      <c r="L112" s="7"/>
      <c r="M112" s="7">
        <f>J112+K112</f>
        <v>47</v>
      </c>
      <c r="N112" s="7"/>
      <c r="O112" s="7"/>
      <c r="P112" s="7"/>
      <c r="Q112" s="7">
        <v>41</v>
      </c>
      <c r="R112" s="7">
        <v>0</v>
      </c>
      <c r="S112" s="7">
        <v>6</v>
      </c>
      <c r="T112" s="7">
        <v>0</v>
      </c>
      <c r="U112" s="7">
        <v>0</v>
      </c>
      <c r="V112" s="7"/>
      <c r="W112" s="7">
        <f>SUM(Q112:U112)</f>
        <v>47</v>
      </c>
      <c r="X112" s="7"/>
      <c r="Y112" s="7"/>
      <c r="Z112" s="7"/>
      <c r="AA112" s="7">
        <f>F112+M112-W112</f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>F112</f>
        <v>0</v>
      </c>
      <c r="G114" s="10"/>
      <c r="H114" s="10"/>
      <c r="I114" s="10"/>
      <c r="J114" s="15">
        <f>J112</f>
        <v>47</v>
      </c>
      <c r="K114" s="15">
        <f>K112</f>
        <v>0</v>
      </c>
      <c r="L114" s="10"/>
      <c r="M114" s="15">
        <f>M112</f>
        <v>47</v>
      </c>
      <c r="N114" s="10"/>
      <c r="O114" s="10"/>
      <c r="P114" s="10"/>
      <c r="Q114" s="15">
        <f>Q112</f>
        <v>41</v>
      </c>
      <c r="R114" s="15">
        <f>R112</f>
        <v>0</v>
      </c>
      <c r="S114" s="15">
        <f>S112</f>
        <v>6</v>
      </c>
      <c r="T114" s="15">
        <f>T112</f>
        <v>0</v>
      </c>
      <c r="U114" s="15">
        <f>U112</f>
        <v>0</v>
      </c>
      <c r="V114" s="10"/>
      <c r="W114" s="15">
        <f>W112</f>
        <v>47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50"/>
      <c r="H117" s="50"/>
      <c r="I117" s="50"/>
      <c r="J117" s="7">
        <v>563</v>
      </c>
      <c r="K117" s="7">
        <v>0</v>
      </c>
      <c r="L117" s="7"/>
      <c r="M117" s="7">
        <f>J117+K117</f>
        <v>563</v>
      </c>
      <c r="N117" s="7"/>
      <c r="O117" s="7"/>
      <c r="P117" s="7"/>
      <c r="Q117" s="7">
        <v>361</v>
      </c>
      <c r="R117" s="7">
        <v>0</v>
      </c>
      <c r="S117" s="7">
        <v>202</v>
      </c>
      <c r="T117" s="7">
        <v>0</v>
      </c>
      <c r="U117" s="7">
        <v>0</v>
      </c>
      <c r="V117" s="7"/>
      <c r="W117" s="7">
        <f>SUM(Q117:U117)</f>
        <v>563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>F117</f>
        <v>0</v>
      </c>
      <c r="G119" s="10"/>
      <c r="H119" s="10"/>
      <c r="I119" s="10"/>
      <c r="J119" s="15">
        <f>J117</f>
        <v>563</v>
      </c>
      <c r="K119" s="15">
        <f>K117</f>
        <v>0</v>
      </c>
      <c r="L119" s="10"/>
      <c r="M119" s="15">
        <f>M117</f>
        <v>563</v>
      </c>
      <c r="N119" s="10"/>
      <c r="O119" s="10"/>
      <c r="P119" s="10"/>
      <c r="Q119" s="15">
        <f>Q117</f>
        <v>361</v>
      </c>
      <c r="R119" s="15">
        <f>R117</f>
        <v>0</v>
      </c>
      <c r="S119" s="15">
        <f>S117</f>
        <v>202</v>
      </c>
      <c r="T119" s="15">
        <f>T117</f>
        <v>0</v>
      </c>
      <c r="U119" s="15">
        <f>U117</f>
        <v>0</v>
      </c>
      <c r="V119" s="10"/>
      <c r="W119" s="15">
        <f>W117</f>
        <v>563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109</v>
      </c>
      <c r="K122" s="7">
        <v>0</v>
      </c>
      <c r="L122" s="7"/>
      <c r="M122" s="7">
        <f>J122+K122</f>
        <v>109</v>
      </c>
      <c r="N122" s="7"/>
      <c r="O122" s="7"/>
      <c r="P122" s="7"/>
      <c r="Q122" s="7">
        <v>109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SUM(Q122:U122)</f>
        <v>109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>F122</f>
        <v>0</v>
      </c>
      <c r="G124" s="10"/>
      <c r="H124" s="10"/>
      <c r="I124" s="10"/>
      <c r="J124" s="15">
        <f>J122</f>
        <v>109</v>
      </c>
      <c r="K124" s="15">
        <f>K122</f>
        <v>0</v>
      </c>
      <c r="L124" s="10"/>
      <c r="M124" s="15">
        <f>M122</f>
        <v>109</v>
      </c>
      <c r="N124" s="10"/>
      <c r="O124" s="10"/>
      <c r="P124" s="10"/>
      <c r="Q124" s="15">
        <f>Q122</f>
        <v>109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109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1</v>
      </c>
      <c r="G127" s="7"/>
      <c r="H127" s="7"/>
      <c r="I127" s="7"/>
      <c r="J127" s="7">
        <v>135</v>
      </c>
      <c r="K127" s="7">
        <v>0</v>
      </c>
      <c r="L127" s="7"/>
      <c r="M127" s="7">
        <f>J127+K127</f>
        <v>135</v>
      </c>
      <c r="N127" s="7"/>
      <c r="O127" s="7"/>
      <c r="P127" s="7"/>
      <c r="Q127" s="7">
        <v>136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f>SUM(Q127:U127)</f>
        <v>136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>F127</f>
        <v>1</v>
      </c>
      <c r="G129" s="10"/>
      <c r="H129" s="10"/>
      <c r="I129" s="10"/>
      <c r="J129" s="15">
        <f>J127</f>
        <v>135</v>
      </c>
      <c r="K129" s="15">
        <f>K127</f>
        <v>0</v>
      </c>
      <c r="L129" s="10"/>
      <c r="M129" s="15">
        <f>M127</f>
        <v>135</v>
      </c>
      <c r="N129" s="10"/>
      <c r="O129" s="10"/>
      <c r="P129" s="10"/>
      <c r="Q129" s="15">
        <f>Q127</f>
        <v>136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136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9</v>
      </c>
      <c r="K132" s="7">
        <v>0</v>
      </c>
      <c r="L132" s="7"/>
      <c r="M132" s="7">
        <f>J132+K132</f>
        <v>9</v>
      </c>
      <c r="N132" s="7"/>
      <c r="O132" s="7"/>
      <c r="P132" s="7"/>
      <c r="Q132" s="7">
        <v>9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f>SUM(Q132:U132)</f>
        <v>9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>F132</f>
        <v>0</v>
      </c>
      <c r="G134" s="10"/>
      <c r="H134" s="10"/>
      <c r="I134" s="10"/>
      <c r="J134" s="15">
        <f>J132</f>
        <v>9</v>
      </c>
      <c r="K134" s="15">
        <f>K132</f>
        <v>0</v>
      </c>
      <c r="L134" s="10"/>
      <c r="M134" s="15">
        <f>M132</f>
        <v>9</v>
      </c>
      <c r="N134" s="10"/>
      <c r="O134" s="10"/>
      <c r="P134" s="10"/>
      <c r="Q134" s="15">
        <f>Q132</f>
        <v>9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9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21</v>
      </c>
      <c r="K137" s="7">
        <v>0</v>
      </c>
      <c r="L137" s="7"/>
      <c r="M137" s="7">
        <f>J137+K137</f>
        <v>21</v>
      </c>
      <c r="N137" s="7"/>
      <c r="O137" s="7"/>
      <c r="P137" s="7"/>
      <c r="Q137" s="7">
        <v>21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f>SUM(Q137:U137)</f>
        <v>21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>F137</f>
        <v>0</v>
      </c>
      <c r="G139" s="10"/>
      <c r="H139" s="10"/>
      <c r="I139" s="10"/>
      <c r="J139" s="15">
        <f>J137</f>
        <v>21</v>
      </c>
      <c r="K139" s="15">
        <f>K137</f>
        <v>0</v>
      </c>
      <c r="L139" s="10"/>
      <c r="M139" s="15">
        <f>M137</f>
        <v>21</v>
      </c>
      <c r="N139" s="10"/>
      <c r="O139" s="10"/>
      <c r="P139" s="10"/>
      <c r="Q139" s="15">
        <f>Q137</f>
        <v>21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21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82</v>
      </c>
      <c r="K142" s="7">
        <v>0</v>
      </c>
      <c r="L142" s="7"/>
      <c r="M142" s="7">
        <f>J142+K142</f>
        <v>82</v>
      </c>
      <c r="N142" s="7"/>
      <c r="O142" s="7"/>
      <c r="P142" s="7"/>
      <c r="Q142" s="7">
        <v>82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SUM(Q142:U142)</f>
        <v>82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>F142</f>
        <v>0</v>
      </c>
      <c r="G144" s="10"/>
      <c r="H144" s="10"/>
      <c r="I144" s="10"/>
      <c r="J144" s="15">
        <f>J142</f>
        <v>82</v>
      </c>
      <c r="K144" s="15">
        <f>K142</f>
        <v>0</v>
      </c>
      <c r="L144" s="10"/>
      <c r="M144" s="15">
        <f>M142</f>
        <v>82</v>
      </c>
      <c r="N144" s="10"/>
      <c r="O144" s="10"/>
      <c r="P144" s="10"/>
      <c r="Q144" s="15">
        <f>Q142</f>
        <v>82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82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0</v>
      </c>
      <c r="G147" s="7"/>
      <c r="H147" s="7"/>
      <c r="I147" s="7"/>
      <c r="J147" s="7">
        <v>12</v>
      </c>
      <c r="K147" s="7">
        <v>0</v>
      </c>
      <c r="L147" s="7"/>
      <c r="M147" s="7">
        <f>J147+K147</f>
        <v>12</v>
      </c>
      <c r="N147" s="7"/>
      <c r="O147" s="7"/>
      <c r="P147" s="7"/>
      <c r="Q147" s="7">
        <v>12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f>SUM(Q147:U147)</f>
        <v>12</v>
      </c>
      <c r="X147" s="7"/>
      <c r="Y147" s="7"/>
      <c r="Z147" s="7"/>
      <c r="AA147" s="7">
        <f>F147+M147-W147</f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>F147</f>
        <v>0</v>
      </c>
      <c r="G149" s="10"/>
      <c r="H149" s="10"/>
      <c r="I149" s="10"/>
      <c r="J149" s="15">
        <f>J147</f>
        <v>12</v>
      </c>
      <c r="K149" s="15">
        <f>K147</f>
        <v>0</v>
      </c>
      <c r="L149" s="10"/>
      <c r="M149" s="15">
        <f>M147</f>
        <v>12</v>
      </c>
      <c r="N149" s="10"/>
      <c r="O149" s="10"/>
      <c r="P149" s="10"/>
      <c r="Q149" s="15">
        <f>Q147</f>
        <v>12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12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5</v>
      </c>
      <c r="K152" s="7">
        <v>0</v>
      </c>
      <c r="L152" s="7"/>
      <c r="M152" s="7">
        <f>J152+K152</f>
        <v>5</v>
      </c>
      <c r="N152" s="7"/>
      <c r="O152" s="7"/>
      <c r="P152" s="7"/>
      <c r="Q152" s="7">
        <v>5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SUM(Q152:U152)</f>
        <v>5</v>
      </c>
      <c r="X152" s="7"/>
      <c r="Y152" s="7"/>
      <c r="Z152" s="7"/>
      <c r="AA152" s="7">
        <f>F152+M152-W152</f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>F152</f>
        <v>0</v>
      </c>
      <c r="G154" s="10"/>
      <c r="H154" s="10"/>
      <c r="I154" s="10"/>
      <c r="J154" s="15">
        <f>J152</f>
        <v>5</v>
      </c>
      <c r="K154" s="15">
        <f>K152</f>
        <v>0</v>
      </c>
      <c r="L154" s="10"/>
      <c r="M154" s="15">
        <f>M152</f>
        <v>5</v>
      </c>
      <c r="N154" s="10"/>
      <c r="O154" s="10"/>
      <c r="P154" s="10"/>
      <c r="Q154" s="15">
        <f>Q152</f>
        <v>5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5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66</v>
      </c>
      <c r="K157" s="7">
        <v>0</v>
      </c>
      <c r="L157" s="7"/>
      <c r="M157" s="7">
        <f>J157+K157</f>
        <v>66</v>
      </c>
      <c r="N157" s="7"/>
      <c r="O157" s="7"/>
      <c r="P157" s="7"/>
      <c r="Q157" s="7">
        <v>66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f>SUM(Q157:U157)</f>
        <v>66</v>
      </c>
      <c r="X157" s="7"/>
      <c r="Y157" s="7"/>
      <c r="Z157" s="7"/>
      <c r="AA157" s="7">
        <f>F157+M157-W157</f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>F157</f>
        <v>0</v>
      </c>
      <c r="G159" s="10"/>
      <c r="H159" s="10"/>
      <c r="I159" s="10"/>
      <c r="J159" s="15">
        <f>J157</f>
        <v>66</v>
      </c>
      <c r="K159" s="15">
        <f>K157</f>
        <v>0</v>
      </c>
      <c r="L159" s="10"/>
      <c r="M159" s="15">
        <f>M157</f>
        <v>66</v>
      </c>
      <c r="N159" s="10"/>
      <c r="O159" s="10"/>
      <c r="P159" s="10"/>
      <c r="Q159" s="15">
        <f>Q157</f>
        <v>66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66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1</v>
      </c>
      <c r="G162" s="7"/>
      <c r="H162" s="7"/>
      <c r="I162" s="7"/>
      <c r="J162" s="7">
        <v>128</v>
      </c>
      <c r="K162" s="7">
        <v>0</v>
      </c>
      <c r="L162" s="7"/>
      <c r="M162" s="7">
        <f>J162+K162</f>
        <v>128</v>
      </c>
      <c r="N162" s="7"/>
      <c r="O162" s="7"/>
      <c r="P162" s="7"/>
      <c r="Q162" s="7">
        <v>106</v>
      </c>
      <c r="R162" s="7">
        <v>0</v>
      </c>
      <c r="S162" s="7">
        <v>23</v>
      </c>
      <c r="T162" s="7">
        <v>0</v>
      </c>
      <c r="U162" s="7">
        <v>0</v>
      </c>
      <c r="V162" s="7"/>
      <c r="W162" s="7">
        <f>SUM(Q162:U162)</f>
        <v>129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>F162</f>
        <v>1</v>
      </c>
      <c r="G164" s="10"/>
      <c r="H164" s="10"/>
      <c r="I164" s="10"/>
      <c r="J164" s="15">
        <f>J162</f>
        <v>128</v>
      </c>
      <c r="K164" s="15">
        <f>K162</f>
        <v>0</v>
      </c>
      <c r="L164" s="10"/>
      <c r="M164" s="15">
        <f>M162</f>
        <v>128</v>
      </c>
      <c r="N164" s="10"/>
      <c r="O164" s="10"/>
      <c r="P164" s="10"/>
      <c r="Q164" s="15">
        <f>Q162</f>
        <v>106</v>
      </c>
      <c r="R164" s="15">
        <f>R162</f>
        <v>0</v>
      </c>
      <c r="S164" s="15">
        <f>S162</f>
        <v>23</v>
      </c>
      <c r="T164" s="15">
        <f>T162</f>
        <v>0</v>
      </c>
      <c r="U164" s="15">
        <f>U162</f>
        <v>0</v>
      </c>
      <c r="V164" s="10"/>
      <c r="W164" s="15">
        <f>W162</f>
        <v>129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3</v>
      </c>
      <c r="K167" s="7">
        <v>0</v>
      </c>
      <c r="L167" s="7"/>
      <c r="M167" s="7">
        <f>J167+K167</f>
        <v>3</v>
      </c>
      <c r="N167" s="7"/>
      <c r="O167" s="7"/>
      <c r="P167" s="7"/>
      <c r="Q167" s="7">
        <v>3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f>SUM(Q167:U167)</f>
        <v>3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>F167</f>
        <v>0</v>
      </c>
      <c r="G169" s="10"/>
      <c r="H169" s="10"/>
      <c r="I169" s="10"/>
      <c r="J169" s="15">
        <f>J167</f>
        <v>3</v>
      </c>
      <c r="K169" s="15">
        <f>K167</f>
        <v>0</v>
      </c>
      <c r="L169" s="10"/>
      <c r="M169" s="15">
        <f>M167</f>
        <v>3</v>
      </c>
      <c r="N169" s="10"/>
      <c r="O169" s="10"/>
      <c r="P169" s="10"/>
      <c r="Q169" s="15">
        <f>Q167</f>
        <v>3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3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58</v>
      </c>
      <c r="K172" s="7">
        <v>0</v>
      </c>
      <c r="L172" s="7"/>
      <c r="M172" s="7">
        <f>J172+K172</f>
        <v>58</v>
      </c>
      <c r="N172" s="7"/>
      <c r="O172" s="7"/>
      <c r="P172" s="7"/>
      <c r="Q172" s="7">
        <v>46</v>
      </c>
      <c r="R172" s="7">
        <v>0</v>
      </c>
      <c r="S172" s="7">
        <v>12</v>
      </c>
      <c r="T172" s="7">
        <v>0</v>
      </c>
      <c r="U172" s="7">
        <v>0</v>
      </c>
      <c r="V172" s="7"/>
      <c r="W172" s="7">
        <f>SUM(Q172:U172)</f>
        <v>58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58</v>
      </c>
      <c r="K174" s="15">
        <f>K172</f>
        <v>0</v>
      </c>
      <c r="L174" s="10"/>
      <c r="M174" s="15">
        <f>M172</f>
        <v>58</v>
      </c>
      <c r="N174" s="10"/>
      <c r="O174" s="10"/>
      <c r="P174" s="10"/>
      <c r="Q174" s="15">
        <f>Q172</f>
        <v>46</v>
      </c>
      <c r="R174" s="15">
        <f>R172</f>
        <v>0</v>
      </c>
      <c r="S174" s="15">
        <f>S172</f>
        <v>12</v>
      </c>
      <c r="T174" s="15">
        <f>T172</f>
        <v>0</v>
      </c>
      <c r="U174" s="15">
        <f>U172</f>
        <v>0</v>
      </c>
      <c r="V174" s="10"/>
      <c r="W174" s="15">
        <f>W172</f>
        <v>58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5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3197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3197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2874</v>
      </c>
      <c r="R176" s="9">
        <f>SUM(R15,R21,R26,R31,R36,R41,R46,R51,R56,R62,R67,R72,R77,R82,R88,R93,R98,R103,R109,R114)+SUM(R119,R124,R129,R134,R139,R144,R149,R154,R159,R164,R169,R174)</f>
        <v>4</v>
      </c>
      <c r="S176" s="9">
        <f>SUM(S15,S21,S26,S31,S36,S41,S46,S51,S56,S62,S67,S72,S77,S82,S88,S93,S98,S103,S109,S114)+SUM(S119,S124,S129,S134,S139,S144,S149,S154,S159,S164,S169,S174)</f>
        <v>324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3202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9" spans="2:3" ht="18" x14ac:dyDescent="0.25">
      <c r="B179" s="66"/>
      <c r="C179" s="34"/>
    </row>
    <row r="180" spans="2:3" ht="18" x14ac:dyDescent="0.25">
      <c r="B180" s="66"/>
      <c r="C180" s="34"/>
    </row>
    <row r="181" spans="2:3" ht="18" x14ac:dyDescent="0.25">
      <c r="B181" s="66"/>
      <c r="C181" s="34"/>
    </row>
    <row r="182" spans="2:3" ht="18" x14ac:dyDescent="0.25">
      <c r="B182" s="66"/>
      <c r="C182" s="34"/>
    </row>
    <row r="183" spans="2:3" ht="18" x14ac:dyDescent="0.25">
      <c r="B183" s="66"/>
      <c r="C183" s="34"/>
    </row>
    <row r="184" spans="2:3" ht="18" x14ac:dyDescent="0.25">
      <c r="B184" s="66"/>
      <c r="C184" s="34"/>
    </row>
    <row r="185" spans="2:3" ht="18" x14ac:dyDescent="0.25">
      <c r="B185" s="66"/>
      <c r="C185" s="34"/>
    </row>
    <row r="186" spans="2:3" ht="18" x14ac:dyDescent="0.25">
      <c r="B186" s="66"/>
      <c r="C186" s="34"/>
    </row>
    <row r="187" spans="2:3" ht="18" x14ac:dyDescent="0.25">
      <c r="B187" s="66"/>
      <c r="C187" s="34"/>
    </row>
    <row r="188" spans="2:3" ht="18" x14ac:dyDescent="0.25">
      <c r="B188" s="66"/>
      <c r="C188" s="34"/>
    </row>
    <row r="189" spans="2:3" ht="18" x14ac:dyDescent="0.25">
      <c r="B189" s="66"/>
      <c r="C189" s="34"/>
    </row>
    <row r="190" spans="2:3" ht="18" x14ac:dyDescent="0.25">
      <c r="B190" s="66"/>
      <c r="C190" s="34"/>
    </row>
    <row r="191" spans="2:3" ht="18" x14ac:dyDescent="0.25">
      <c r="B191" s="66"/>
      <c r="C191" s="34"/>
    </row>
    <row r="192" spans="2:3" ht="18" x14ac:dyDescent="0.25">
      <c r="B192" s="66"/>
      <c r="C192" s="34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2:AI193"/>
  <sheetViews>
    <sheetView view="pageBreakPreview" zoomScale="70" zoomScaleNormal="60" zoomScaleSheetLayoutView="70" workbookViewId="0">
      <pane ySplit="9" topLeftCell="A161" activePane="bottomLeft" state="frozen"/>
      <selection activeCell="A11" sqref="A11"/>
      <selection pane="bottomLeft" activeCell="A178" sqref="A178:XFD178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1" t="s">
        <v>82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20" t="s">
        <v>132</v>
      </c>
      <c r="F11" s="7">
        <v>2</v>
      </c>
      <c r="G11" s="7"/>
      <c r="H11" s="7"/>
      <c r="I11" s="7"/>
      <c r="J11" s="7">
        <v>91</v>
      </c>
      <c r="K11" s="7">
        <v>0</v>
      </c>
      <c r="L11" s="7"/>
      <c r="M11" s="7">
        <v>91</v>
      </c>
      <c r="N11" s="7"/>
      <c r="O11" s="7"/>
      <c r="P11" s="7"/>
      <c r="Q11" s="7">
        <v>93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v>93</v>
      </c>
      <c r="X11" s="7"/>
      <c r="Y11" s="7"/>
      <c r="Z11" s="7"/>
      <c r="AA11" s="7">
        <v>0</v>
      </c>
    </row>
    <row r="12" spans="1:27" s="14" customFormat="1" ht="30.75" customHeight="1" x14ac:dyDescent="0.25">
      <c r="A12" s="5"/>
      <c r="B12" s="19"/>
      <c r="C12" s="5"/>
      <c r="D12" s="26" t="s">
        <v>133</v>
      </c>
      <c r="E12" s="3"/>
      <c r="F12" s="24">
        <v>0</v>
      </c>
      <c r="G12" s="25"/>
      <c r="H12" s="25"/>
      <c r="I12" s="25"/>
      <c r="J12" s="24">
        <v>116</v>
      </c>
      <c r="K12" s="59">
        <v>0</v>
      </c>
      <c r="L12" s="25"/>
      <c r="M12" s="59">
        <v>116</v>
      </c>
      <c r="N12" s="25"/>
      <c r="O12" s="25"/>
      <c r="P12" s="25"/>
      <c r="Q12" s="24">
        <v>116</v>
      </c>
      <c r="R12" s="24">
        <v>0</v>
      </c>
      <c r="S12" s="24">
        <v>0</v>
      </c>
      <c r="T12" s="59">
        <v>0</v>
      </c>
      <c r="U12" s="59">
        <v>0</v>
      </c>
      <c r="V12" s="25"/>
      <c r="W12" s="59">
        <v>116</v>
      </c>
      <c r="X12" s="25"/>
      <c r="Y12" s="25"/>
      <c r="Z12" s="25"/>
      <c r="AA12" s="59">
        <v>0</v>
      </c>
    </row>
    <row r="13" spans="1:27" ht="28.5" x14ac:dyDescent="0.25">
      <c r="D13" s="20" t="s">
        <v>134</v>
      </c>
      <c r="F13" s="7">
        <v>0</v>
      </c>
      <c r="G13" s="7"/>
      <c r="H13" s="7"/>
      <c r="I13" s="7"/>
      <c r="J13" s="7">
        <v>162</v>
      </c>
      <c r="K13" s="7">
        <v>0</v>
      </c>
      <c r="L13" s="7"/>
      <c r="M13" s="7">
        <v>162</v>
      </c>
      <c r="N13" s="7"/>
      <c r="O13" s="7"/>
      <c r="P13" s="7"/>
      <c r="Q13" s="7">
        <v>162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v>162</v>
      </c>
      <c r="X13" s="7"/>
      <c r="Y13" s="7"/>
      <c r="Z13" s="7"/>
      <c r="AA13" s="7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v>2</v>
      </c>
      <c r="G15" s="10"/>
      <c r="H15" s="10"/>
      <c r="I15" s="10"/>
      <c r="J15" s="15">
        <v>369</v>
      </c>
      <c r="K15" s="15">
        <v>0</v>
      </c>
      <c r="L15" s="10"/>
      <c r="M15" s="15">
        <v>369</v>
      </c>
      <c r="N15" s="10"/>
      <c r="O15" s="10"/>
      <c r="P15" s="10"/>
      <c r="Q15" s="15">
        <v>371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371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46" t="s">
        <v>135</v>
      </c>
      <c r="F18" s="25">
        <v>0</v>
      </c>
      <c r="G18" s="63"/>
      <c r="H18" s="25"/>
      <c r="I18" s="63"/>
      <c r="J18" s="25">
        <v>4</v>
      </c>
      <c r="K18" s="63">
        <v>0</v>
      </c>
      <c r="L18" s="25"/>
      <c r="M18" s="63">
        <v>4</v>
      </c>
      <c r="N18" s="25"/>
      <c r="O18" s="25"/>
      <c r="P18" s="63"/>
      <c r="Q18" s="25">
        <v>4</v>
      </c>
      <c r="R18" s="63">
        <v>0</v>
      </c>
      <c r="S18" s="25">
        <v>0</v>
      </c>
      <c r="T18" s="63">
        <v>0</v>
      </c>
      <c r="U18" s="63">
        <v>0</v>
      </c>
      <c r="V18" s="25"/>
      <c r="W18" s="63">
        <v>4</v>
      </c>
      <c r="X18" s="25"/>
      <c r="Y18" s="25"/>
      <c r="Z18" s="25"/>
      <c r="AA18" s="63">
        <v>0</v>
      </c>
    </row>
    <row r="19" spans="1:27" ht="42.75" x14ac:dyDescent="0.25">
      <c r="D19" s="26" t="s">
        <v>169</v>
      </c>
      <c r="F19" s="24">
        <v>0</v>
      </c>
      <c r="G19" s="63"/>
      <c r="H19" s="25"/>
      <c r="I19" s="63"/>
      <c r="J19" s="24">
        <v>139</v>
      </c>
      <c r="K19" s="24">
        <v>0</v>
      </c>
      <c r="L19" s="25"/>
      <c r="M19" s="24">
        <v>139</v>
      </c>
      <c r="N19" s="25"/>
      <c r="O19" s="25"/>
      <c r="P19" s="63"/>
      <c r="Q19" s="24">
        <v>139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v>139</v>
      </c>
      <c r="X19" s="25"/>
      <c r="Y19" s="25"/>
      <c r="Z19" s="25"/>
      <c r="AA19" s="24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143</v>
      </c>
      <c r="K21" s="15">
        <v>0</v>
      </c>
      <c r="L21" s="10"/>
      <c r="M21" s="15">
        <v>143</v>
      </c>
      <c r="N21" s="10"/>
      <c r="O21" s="10"/>
      <c r="P21" s="10"/>
      <c r="Q21" s="15">
        <v>143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143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20" t="s">
        <v>136</v>
      </c>
      <c r="F24" s="7">
        <v>0</v>
      </c>
      <c r="G24" s="7"/>
      <c r="H24" s="7"/>
      <c r="I24" s="7"/>
      <c r="J24" s="7">
        <v>518</v>
      </c>
      <c r="K24" s="7">
        <v>0</v>
      </c>
      <c r="L24" s="7"/>
      <c r="M24" s="7">
        <v>518</v>
      </c>
      <c r="N24" s="7"/>
      <c r="O24" s="7"/>
      <c r="P24" s="7"/>
      <c r="Q24" s="7">
        <v>334</v>
      </c>
      <c r="R24" s="7">
        <v>51</v>
      </c>
      <c r="S24" s="7">
        <v>133</v>
      </c>
      <c r="T24" s="7">
        <v>0</v>
      </c>
      <c r="U24" s="7">
        <v>0</v>
      </c>
      <c r="V24" s="7"/>
      <c r="W24" s="7">
        <v>518</v>
      </c>
      <c r="X24" s="7"/>
      <c r="Y24" s="7"/>
      <c r="Z24" s="7"/>
      <c r="AA24" s="7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518</v>
      </c>
      <c r="K26" s="15">
        <v>0</v>
      </c>
      <c r="L26" s="10"/>
      <c r="M26" s="15">
        <v>518</v>
      </c>
      <c r="N26" s="10"/>
      <c r="O26" s="10"/>
      <c r="P26" s="10"/>
      <c r="Q26" s="15">
        <v>334</v>
      </c>
      <c r="R26" s="15">
        <v>51</v>
      </c>
      <c r="S26" s="15">
        <v>133</v>
      </c>
      <c r="T26" s="15">
        <v>0</v>
      </c>
      <c r="U26" s="15">
        <v>0</v>
      </c>
      <c r="V26" s="10"/>
      <c r="W26" s="15">
        <v>518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46" t="s">
        <v>137</v>
      </c>
      <c r="F29" s="25">
        <v>0</v>
      </c>
      <c r="G29" s="63"/>
      <c r="H29" s="25"/>
      <c r="I29" s="63"/>
      <c r="J29" s="25">
        <v>110</v>
      </c>
      <c r="K29" s="63">
        <v>0</v>
      </c>
      <c r="L29" s="25"/>
      <c r="M29" s="63">
        <v>110</v>
      </c>
      <c r="N29" s="25"/>
      <c r="O29" s="25"/>
      <c r="P29" s="63"/>
      <c r="Q29" s="25">
        <v>56</v>
      </c>
      <c r="R29" s="63">
        <v>0</v>
      </c>
      <c r="S29" s="25">
        <v>54</v>
      </c>
      <c r="T29" s="63">
        <v>0</v>
      </c>
      <c r="U29" s="63">
        <v>0</v>
      </c>
      <c r="V29" s="25"/>
      <c r="W29" s="63">
        <v>110</v>
      </c>
      <c r="X29" s="25"/>
      <c r="Y29" s="25"/>
      <c r="Z29" s="25"/>
      <c r="AA29" s="63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110</v>
      </c>
      <c r="K31" s="15">
        <v>0</v>
      </c>
      <c r="L31" s="10"/>
      <c r="M31" s="15">
        <v>110</v>
      </c>
      <c r="N31" s="10"/>
      <c r="O31" s="10"/>
      <c r="P31" s="10"/>
      <c r="Q31" s="15">
        <v>56</v>
      </c>
      <c r="R31" s="15">
        <v>0</v>
      </c>
      <c r="S31" s="15">
        <v>54</v>
      </c>
      <c r="T31" s="15">
        <v>0</v>
      </c>
      <c r="U31" s="15">
        <v>0</v>
      </c>
      <c r="V31" s="10"/>
      <c r="W31" s="15">
        <v>110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20" t="s">
        <v>138</v>
      </c>
      <c r="F34" s="7">
        <v>0</v>
      </c>
      <c r="G34" s="7"/>
      <c r="H34" s="7"/>
      <c r="I34" s="7"/>
      <c r="J34" s="7">
        <v>173</v>
      </c>
      <c r="K34" s="7">
        <v>0</v>
      </c>
      <c r="L34" s="7"/>
      <c r="M34" s="7">
        <v>173</v>
      </c>
      <c r="N34" s="7"/>
      <c r="O34" s="7"/>
      <c r="P34" s="7"/>
      <c r="Q34" s="7">
        <v>173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173</v>
      </c>
      <c r="X34" s="7"/>
      <c r="Y34" s="7"/>
      <c r="Z34" s="7"/>
      <c r="AA34" s="7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173</v>
      </c>
      <c r="K36" s="15">
        <v>0</v>
      </c>
      <c r="L36" s="10"/>
      <c r="M36" s="15">
        <v>173</v>
      </c>
      <c r="N36" s="10"/>
      <c r="O36" s="10"/>
      <c r="P36" s="10"/>
      <c r="Q36" s="15">
        <v>173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173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20" t="s">
        <v>139</v>
      </c>
      <c r="F39" s="7">
        <v>0</v>
      </c>
      <c r="G39" s="7"/>
      <c r="H39" s="7"/>
      <c r="I39" s="7"/>
      <c r="J39" s="7">
        <v>1158</v>
      </c>
      <c r="K39" s="7">
        <v>0</v>
      </c>
      <c r="L39" s="7"/>
      <c r="M39" s="7">
        <v>1158</v>
      </c>
      <c r="N39" s="7"/>
      <c r="O39" s="7"/>
      <c r="P39" s="7"/>
      <c r="Q39" s="7">
        <v>1158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v>1158</v>
      </c>
      <c r="X39" s="7"/>
      <c r="Y39" s="7"/>
      <c r="Z39" s="7"/>
      <c r="AA39" s="7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1158</v>
      </c>
      <c r="K41" s="15">
        <v>0</v>
      </c>
      <c r="L41" s="10"/>
      <c r="M41" s="15">
        <v>1158</v>
      </c>
      <c r="N41" s="10"/>
      <c r="O41" s="10"/>
      <c r="P41" s="10"/>
      <c r="Q41" s="15">
        <v>1158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1158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46" t="s">
        <v>140</v>
      </c>
      <c r="F44" s="25">
        <v>3</v>
      </c>
      <c r="G44" s="63"/>
      <c r="H44" s="25"/>
      <c r="I44" s="63"/>
      <c r="J44" s="25">
        <v>134</v>
      </c>
      <c r="K44" s="63">
        <v>0</v>
      </c>
      <c r="L44" s="25"/>
      <c r="M44" s="63">
        <v>134</v>
      </c>
      <c r="N44" s="25"/>
      <c r="O44" s="25"/>
      <c r="P44" s="63"/>
      <c r="Q44" s="25">
        <v>137</v>
      </c>
      <c r="R44" s="63">
        <v>0</v>
      </c>
      <c r="S44" s="25">
        <v>0</v>
      </c>
      <c r="T44" s="63">
        <v>0</v>
      </c>
      <c r="U44" s="63">
        <v>0</v>
      </c>
      <c r="V44" s="25"/>
      <c r="W44" s="63">
        <v>137</v>
      </c>
      <c r="X44" s="25"/>
      <c r="Y44" s="25"/>
      <c r="Z44" s="25"/>
      <c r="AA44" s="63">
        <v>0</v>
      </c>
    </row>
    <row r="45" spans="1:27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  <c r="U45" s="63"/>
      <c r="V45" s="25"/>
      <c r="W45" s="63"/>
      <c r="X45" s="25"/>
      <c r="Y45" s="25"/>
      <c r="Z45" s="25"/>
      <c r="AA45" s="63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v>3</v>
      </c>
      <c r="G46" s="17"/>
      <c r="H46" s="17"/>
      <c r="I46" s="17"/>
      <c r="J46" s="15">
        <v>134</v>
      </c>
      <c r="K46" s="15">
        <v>0</v>
      </c>
      <c r="L46" s="10"/>
      <c r="M46" s="15">
        <v>134</v>
      </c>
      <c r="N46" s="10"/>
      <c r="O46" s="10"/>
      <c r="P46" s="10"/>
      <c r="Q46" s="15">
        <v>137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137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35" ht="42.75" x14ac:dyDescent="0.25">
      <c r="D49" s="20" t="s">
        <v>141</v>
      </c>
      <c r="F49" s="7">
        <v>1</v>
      </c>
      <c r="G49" s="7"/>
      <c r="H49" s="7"/>
      <c r="I49" s="7"/>
      <c r="J49" s="7">
        <v>40</v>
      </c>
      <c r="K49" s="7">
        <v>0</v>
      </c>
      <c r="L49" s="7"/>
      <c r="M49" s="7">
        <v>40</v>
      </c>
      <c r="N49" s="7"/>
      <c r="O49" s="7"/>
      <c r="P49" s="7"/>
      <c r="Q49" s="7">
        <v>41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41</v>
      </c>
      <c r="X49" s="7"/>
      <c r="Y49" s="7"/>
      <c r="Z49" s="7"/>
      <c r="AA49" s="7">
        <v>0</v>
      </c>
    </row>
    <row r="50" spans="1:35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35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v>1</v>
      </c>
      <c r="G51" s="10"/>
      <c r="H51" s="10"/>
      <c r="I51" s="10"/>
      <c r="J51" s="15">
        <v>40</v>
      </c>
      <c r="K51" s="15">
        <v>0</v>
      </c>
      <c r="L51" s="10"/>
      <c r="M51" s="15">
        <v>40</v>
      </c>
      <c r="N51" s="10"/>
      <c r="O51" s="10"/>
      <c r="P51" s="10"/>
      <c r="Q51" s="15">
        <v>41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41</v>
      </c>
      <c r="X51" s="10"/>
      <c r="Y51" s="10"/>
      <c r="Z51" s="10"/>
      <c r="AA51" s="15">
        <v>0</v>
      </c>
    </row>
    <row r="52" spans="1:35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35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35" ht="42.75" x14ac:dyDescent="0.25">
      <c r="D54" s="46" t="s">
        <v>142</v>
      </c>
      <c r="F54" s="25">
        <v>0</v>
      </c>
      <c r="G54" s="63"/>
      <c r="H54" s="25"/>
      <c r="I54" s="63"/>
      <c r="J54" s="25">
        <v>219</v>
      </c>
      <c r="K54" s="63">
        <v>0</v>
      </c>
      <c r="L54" s="25"/>
      <c r="M54" s="63">
        <v>219</v>
      </c>
      <c r="N54" s="25"/>
      <c r="O54" s="25"/>
      <c r="P54" s="63"/>
      <c r="Q54" s="25">
        <v>219</v>
      </c>
      <c r="R54" s="63">
        <v>0</v>
      </c>
      <c r="S54" s="25">
        <v>0</v>
      </c>
      <c r="T54" s="63">
        <v>0</v>
      </c>
      <c r="U54" s="63">
        <v>0</v>
      </c>
      <c r="V54" s="25"/>
      <c r="W54" s="63">
        <v>219</v>
      </c>
      <c r="X54" s="25"/>
      <c r="Y54" s="25"/>
      <c r="Z54" s="25"/>
      <c r="AA54" s="63">
        <v>0</v>
      </c>
    </row>
    <row r="55" spans="1:35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35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219</v>
      </c>
      <c r="K56" s="15">
        <v>0</v>
      </c>
      <c r="L56" s="10"/>
      <c r="M56" s="15">
        <v>219</v>
      </c>
      <c r="N56" s="10"/>
      <c r="O56" s="10"/>
      <c r="P56" s="10"/>
      <c r="Q56" s="15">
        <v>219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219</v>
      </c>
      <c r="X56" s="10"/>
      <c r="Y56" s="10"/>
      <c r="Z56" s="10"/>
      <c r="AA56" s="15">
        <v>0</v>
      </c>
    </row>
    <row r="57" spans="1:35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35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35" ht="42.75" x14ac:dyDescent="0.25">
      <c r="D59" s="20" t="s">
        <v>143</v>
      </c>
      <c r="F59" s="7">
        <v>0</v>
      </c>
      <c r="G59" s="7"/>
      <c r="H59" s="7"/>
      <c r="I59" s="7"/>
      <c r="J59" s="7">
        <v>73</v>
      </c>
      <c r="K59" s="7">
        <v>0</v>
      </c>
      <c r="L59" s="7"/>
      <c r="M59" s="7">
        <v>73</v>
      </c>
      <c r="N59" s="7"/>
      <c r="O59" s="7"/>
      <c r="P59" s="7"/>
      <c r="Q59" s="7">
        <v>73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v>73</v>
      </c>
      <c r="X59" s="7"/>
      <c r="Y59" s="7"/>
      <c r="Z59" s="7"/>
      <c r="AA59" s="7">
        <v>0</v>
      </c>
    </row>
    <row r="60" spans="1:35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5"/>
      <c r="H60" s="25"/>
      <c r="I60" s="25"/>
      <c r="J60" s="24">
        <v>79</v>
      </c>
      <c r="K60" s="59">
        <v>0</v>
      </c>
      <c r="L60" s="25"/>
      <c r="M60" s="59">
        <v>79</v>
      </c>
      <c r="N60" s="25"/>
      <c r="O60" s="25"/>
      <c r="P60" s="25"/>
      <c r="Q60" s="24">
        <v>79</v>
      </c>
      <c r="R60" s="24">
        <v>0</v>
      </c>
      <c r="S60" s="24">
        <v>0</v>
      </c>
      <c r="T60" s="59">
        <v>0</v>
      </c>
      <c r="U60" s="59">
        <v>0</v>
      </c>
      <c r="V60" s="25"/>
      <c r="W60" s="59">
        <v>79</v>
      </c>
      <c r="X60" s="25"/>
      <c r="Y60" s="25"/>
      <c r="Z60" s="25"/>
      <c r="AA60" s="59">
        <v>0</v>
      </c>
    </row>
    <row r="61" spans="1:35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  <c r="AC61" s="1"/>
      <c r="AD61" s="1"/>
      <c r="AE61" s="1"/>
      <c r="AF61" s="1"/>
      <c r="AG61" s="1"/>
      <c r="AH61" s="1"/>
      <c r="AI61" s="1"/>
    </row>
    <row r="62" spans="1:35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152</v>
      </c>
      <c r="K62" s="15">
        <v>0</v>
      </c>
      <c r="L62" s="10"/>
      <c r="M62" s="15">
        <v>152</v>
      </c>
      <c r="N62" s="10"/>
      <c r="O62" s="10"/>
      <c r="P62" s="10"/>
      <c r="Q62" s="15">
        <v>152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152</v>
      </c>
      <c r="X62" s="10"/>
      <c r="Y62" s="10"/>
      <c r="Z62" s="10"/>
      <c r="AA62" s="15">
        <v>0</v>
      </c>
    </row>
    <row r="63" spans="1:35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35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20" t="s">
        <v>145</v>
      </c>
      <c r="F65" s="7">
        <v>1</v>
      </c>
      <c r="G65" s="7"/>
      <c r="H65" s="7"/>
      <c r="I65" s="7"/>
      <c r="J65" s="7">
        <v>332</v>
      </c>
      <c r="K65" s="7">
        <v>0</v>
      </c>
      <c r="L65" s="7"/>
      <c r="M65" s="7">
        <v>332</v>
      </c>
      <c r="N65" s="7"/>
      <c r="O65" s="7"/>
      <c r="P65" s="7"/>
      <c r="Q65" s="7">
        <v>333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333</v>
      </c>
      <c r="X65" s="7"/>
      <c r="Y65" s="7"/>
      <c r="Z65" s="7"/>
      <c r="AA65" s="7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v>1</v>
      </c>
      <c r="G67" s="10"/>
      <c r="H67" s="10"/>
      <c r="I67" s="10"/>
      <c r="J67" s="15">
        <v>332</v>
      </c>
      <c r="K67" s="15">
        <v>0</v>
      </c>
      <c r="L67" s="10"/>
      <c r="M67" s="15">
        <v>332</v>
      </c>
      <c r="N67" s="10"/>
      <c r="O67" s="10"/>
      <c r="P67" s="10"/>
      <c r="Q67" s="15">
        <v>333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333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46" t="s">
        <v>146</v>
      </c>
      <c r="F70" s="25">
        <v>0</v>
      </c>
      <c r="G70" s="63"/>
      <c r="H70" s="25"/>
      <c r="I70" s="63"/>
      <c r="J70" s="25">
        <v>393</v>
      </c>
      <c r="K70" s="63">
        <v>0</v>
      </c>
      <c r="L70" s="25"/>
      <c r="M70" s="63">
        <v>393</v>
      </c>
      <c r="N70" s="25"/>
      <c r="O70" s="25"/>
      <c r="P70" s="63"/>
      <c r="Q70" s="25">
        <v>393</v>
      </c>
      <c r="R70" s="63">
        <v>0</v>
      </c>
      <c r="S70" s="25">
        <v>0</v>
      </c>
      <c r="T70" s="63">
        <v>0</v>
      </c>
      <c r="U70" s="63">
        <v>0</v>
      </c>
      <c r="V70" s="25"/>
      <c r="W70" s="63">
        <v>393</v>
      </c>
      <c r="X70" s="25"/>
      <c r="Y70" s="25"/>
      <c r="Z70" s="25"/>
      <c r="AA70" s="63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393</v>
      </c>
      <c r="K72" s="15">
        <v>0</v>
      </c>
      <c r="L72" s="10"/>
      <c r="M72" s="15">
        <v>393</v>
      </c>
      <c r="N72" s="10"/>
      <c r="O72" s="10"/>
      <c r="P72" s="10"/>
      <c r="Q72" s="15">
        <v>393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393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20" t="s">
        <v>147</v>
      </c>
      <c r="F75" s="7">
        <v>0</v>
      </c>
      <c r="G75" s="7"/>
      <c r="H75" s="7"/>
      <c r="I75" s="7"/>
      <c r="J75" s="7">
        <v>170</v>
      </c>
      <c r="K75" s="7">
        <v>0</v>
      </c>
      <c r="L75" s="7"/>
      <c r="M75" s="7">
        <v>170</v>
      </c>
      <c r="N75" s="7"/>
      <c r="O75" s="7"/>
      <c r="P75" s="7"/>
      <c r="Q75" s="7">
        <v>82</v>
      </c>
      <c r="R75" s="7">
        <v>4</v>
      </c>
      <c r="S75" s="7">
        <v>84</v>
      </c>
      <c r="T75" s="7">
        <v>0</v>
      </c>
      <c r="U75" s="7">
        <v>0</v>
      </c>
      <c r="V75" s="7"/>
      <c r="W75" s="7">
        <v>170</v>
      </c>
      <c r="X75" s="7"/>
      <c r="Y75" s="7"/>
      <c r="Z75" s="7"/>
      <c r="AA75" s="7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170</v>
      </c>
      <c r="K77" s="15">
        <v>0</v>
      </c>
      <c r="L77" s="10"/>
      <c r="M77" s="15">
        <v>170</v>
      </c>
      <c r="N77" s="10"/>
      <c r="O77" s="10"/>
      <c r="P77" s="10"/>
      <c r="Q77" s="15">
        <v>82</v>
      </c>
      <c r="R77" s="15">
        <v>4</v>
      </c>
      <c r="S77" s="15">
        <v>84</v>
      </c>
      <c r="T77" s="15">
        <v>0</v>
      </c>
      <c r="U77" s="15">
        <v>0</v>
      </c>
      <c r="V77" s="10"/>
      <c r="W77" s="15">
        <v>170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20" t="s">
        <v>148</v>
      </c>
      <c r="F80" s="7">
        <v>0</v>
      </c>
      <c r="G80" s="7"/>
      <c r="H80" s="7"/>
      <c r="I80" s="7"/>
      <c r="J80" s="7">
        <v>225</v>
      </c>
      <c r="K80" s="7">
        <v>0</v>
      </c>
      <c r="L80" s="7"/>
      <c r="M80" s="7">
        <v>225</v>
      </c>
      <c r="N80" s="7"/>
      <c r="O80" s="7"/>
      <c r="P80" s="7"/>
      <c r="Q80" s="7">
        <v>225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225</v>
      </c>
      <c r="X80" s="7"/>
      <c r="Y80" s="7"/>
      <c r="Z80" s="7"/>
      <c r="AA80" s="7">
        <v>0</v>
      </c>
    </row>
    <row r="81" spans="1:35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35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225</v>
      </c>
      <c r="K82" s="15">
        <v>0</v>
      </c>
      <c r="L82" s="10"/>
      <c r="M82" s="15">
        <v>225</v>
      </c>
      <c r="N82" s="10"/>
      <c r="O82" s="10"/>
      <c r="P82" s="10"/>
      <c r="Q82" s="15">
        <v>225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225</v>
      </c>
      <c r="X82" s="10"/>
      <c r="Y82" s="10"/>
      <c r="Z82" s="10"/>
      <c r="AA82" s="15">
        <v>0</v>
      </c>
    </row>
    <row r="83" spans="1:35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35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35" ht="42.75" x14ac:dyDescent="0.25">
      <c r="D85" s="20" t="s">
        <v>149</v>
      </c>
      <c r="F85" s="7">
        <v>0</v>
      </c>
      <c r="G85" s="7"/>
      <c r="H85" s="7"/>
      <c r="I85" s="7"/>
      <c r="J85" s="7">
        <v>51</v>
      </c>
      <c r="K85" s="7">
        <v>0</v>
      </c>
      <c r="L85" s="7"/>
      <c r="M85" s="7">
        <v>51</v>
      </c>
      <c r="N85" s="7"/>
      <c r="O85" s="7"/>
      <c r="P85" s="7"/>
      <c r="Q85" s="7">
        <v>51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v>51</v>
      </c>
      <c r="X85" s="7"/>
      <c r="Y85" s="7"/>
      <c r="Z85" s="7"/>
      <c r="AA85" s="7">
        <v>0</v>
      </c>
    </row>
    <row r="86" spans="1:35" s="14" customFormat="1" ht="48" customHeight="1" x14ac:dyDescent="0.25">
      <c r="A86" s="5"/>
      <c r="B86" s="19"/>
      <c r="C86" s="5"/>
      <c r="D86" s="26" t="s">
        <v>150</v>
      </c>
      <c r="E86" s="3"/>
      <c r="F86" s="24">
        <v>0</v>
      </c>
      <c r="G86" s="25"/>
      <c r="H86" s="25"/>
      <c r="I86" s="25"/>
      <c r="J86" s="24">
        <v>14</v>
      </c>
      <c r="K86" s="59">
        <v>0</v>
      </c>
      <c r="L86" s="25"/>
      <c r="M86" s="59">
        <v>14</v>
      </c>
      <c r="N86" s="25"/>
      <c r="O86" s="25"/>
      <c r="P86" s="25"/>
      <c r="Q86" s="24">
        <v>14</v>
      </c>
      <c r="R86" s="24">
        <v>0</v>
      </c>
      <c r="S86" s="24">
        <v>0</v>
      </c>
      <c r="T86" s="59">
        <v>0</v>
      </c>
      <c r="U86" s="59">
        <v>0</v>
      </c>
      <c r="V86" s="25"/>
      <c r="W86" s="59">
        <v>14</v>
      </c>
      <c r="X86" s="25"/>
      <c r="Y86" s="25"/>
      <c r="Z86" s="25"/>
      <c r="AA86" s="59">
        <v>0</v>
      </c>
    </row>
    <row r="87" spans="1:35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"/>
      <c r="AC87" s="1"/>
      <c r="AD87" s="1"/>
      <c r="AE87" s="1"/>
      <c r="AF87" s="1"/>
      <c r="AG87" s="1"/>
      <c r="AH87" s="1"/>
      <c r="AI87" s="1"/>
    </row>
    <row r="88" spans="1:35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v>0</v>
      </c>
      <c r="G88" s="10"/>
      <c r="H88" s="10"/>
      <c r="I88" s="10"/>
      <c r="J88" s="15">
        <v>65</v>
      </c>
      <c r="K88" s="15">
        <v>0</v>
      </c>
      <c r="L88" s="10"/>
      <c r="M88" s="15">
        <v>65</v>
      </c>
      <c r="N88" s="10"/>
      <c r="O88" s="10"/>
      <c r="P88" s="10"/>
      <c r="Q88" s="15">
        <v>65</v>
      </c>
      <c r="R88" s="15">
        <v>0</v>
      </c>
      <c r="S88" s="15">
        <v>0</v>
      </c>
      <c r="T88" s="15">
        <v>0</v>
      </c>
      <c r="U88" s="15">
        <v>0</v>
      </c>
      <c r="V88" s="10"/>
      <c r="W88" s="15">
        <v>65</v>
      </c>
      <c r="X88" s="10"/>
      <c r="Y88" s="10"/>
      <c r="Z88" s="10"/>
      <c r="AA88" s="15">
        <v>0</v>
      </c>
    </row>
    <row r="89" spans="1:35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35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35" ht="42.75" x14ac:dyDescent="0.25">
      <c r="D91" s="20" t="s">
        <v>151</v>
      </c>
      <c r="F91" s="7">
        <v>0</v>
      </c>
      <c r="G91" s="7"/>
      <c r="H91" s="7"/>
      <c r="I91" s="7"/>
      <c r="J91" s="7">
        <v>86</v>
      </c>
      <c r="K91" s="7">
        <v>0</v>
      </c>
      <c r="L91" s="7"/>
      <c r="M91" s="7">
        <v>86</v>
      </c>
      <c r="N91" s="7"/>
      <c r="O91" s="7"/>
      <c r="P91" s="7"/>
      <c r="Q91" s="7">
        <v>86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86</v>
      </c>
      <c r="X91" s="7"/>
      <c r="Y91" s="7"/>
      <c r="Z91" s="7"/>
      <c r="AA91" s="7">
        <v>0</v>
      </c>
    </row>
    <row r="92" spans="1:35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35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v>0</v>
      </c>
      <c r="G93" s="10"/>
      <c r="H93" s="10"/>
      <c r="I93" s="10"/>
      <c r="J93" s="15">
        <v>86</v>
      </c>
      <c r="K93" s="15">
        <v>0</v>
      </c>
      <c r="L93" s="10"/>
      <c r="M93" s="15">
        <v>86</v>
      </c>
      <c r="N93" s="10"/>
      <c r="O93" s="10"/>
      <c r="P93" s="10"/>
      <c r="Q93" s="15">
        <v>86</v>
      </c>
      <c r="R93" s="15">
        <v>0</v>
      </c>
      <c r="S93" s="15">
        <v>0</v>
      </c>
      <c r="T93" s="15">
        <v>0</v>
      </c>
      <c r="U93" s="15">
        <v>0</v>
      </c>
      <c r="V93" s="10"/>
      <c r="W93" s="15">
        <v>86</v>
      </c>
      <c r="X93" s="10"/>
      <c r="Y93" s="10"/>
      <c r="Z93" s="10"/>
      <c r="AA93" s="15">
        <v>0</v>
      </c>
    </row>
    <row r="94" spans="1:35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35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35" ht="42.75" x14ac:dyDescent="0.25">
      <c r="D96" s="20" t="s">
        <v>152</v>
      </c>
      <c r="F96" s="7">
        <v>0</v>
      </c>
      <c r="G96" s="7"/>
      <c r="H96" s="7"/>
      <c r="I96" s="7"/>
      <c r="J96" s="7">
        <v>654</v>
      </c>
      <c r="K96" s="7">
        <v>0</v>
      </c>
      <c r="L96" s="7"/>
      <c r="M96" s="7">
        <v>654</v>
      </c>
      <c r="N96" s="7"/>
      <c r="O96" s="7"/>
      <c r="P96" s="7"/>
      <c r="Q96" s="7">
        <v>654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654</v>
      </c>
      <c r="X96" s="7"/>
      <c r="Y96" s="7"/>
      <c r="Z96" s="7"/>
      <c r="AA96" s="7">
        <v>0</v>
      </c>
    </row>
    <row r="97" spans="1:35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35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v>0</v>
      </c>
      <c r="G98" s="10"/>
      <c r="H98" s="10"/>
      <c r="I98" s="10"/>
      <c r="J98" s="15">
        <v>654</v>
      </c>
      <c r="K98" s="15">
        <v>0</v>
      </c>
      <c r="L98" s="10"/>
      <c r="M98" s="15">
        <v>654</v>
      </c>
      <c r="N98" s="10"/>
      <c r="O98" s="10"/>
      <c r="P98" s="10"/>
      <c r="Q98" s="15">
        <v>654</v>
      </c>
      <c r="R98" s="15">
        <v>0</v>
      </c>
      <c r="S98" s="15">
        <v>0</v>
      </c>
      <c r="T98" s="15">
        <v>0</v>
      </c>
      <c r="U98" s="15">
        <v>0</v>
      </c>
      <c r="V98" s="10"/>
      <c r="W98" s="15">
        <v>654</v>
      </c>
      <c r="X98" s="10"/>
      <c r="Y98" s="10"/>
      <c r="Z98" s="10"/>
      <c r="AA98" s="15">
        <v>0</v>
      </c>
    </row>
    <row r="99" spans="1:35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35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35" ht="42.75" x14ac:dyDescent="0.25">
      <c r="D101" s="20" t="s">
        <v>153</v>
      </c>
      <c r="F101" s="7">
        <v>0</v>
      </c>
      <c r="G101" s="7"/>
      <c r="H101" s="7"/>
      <c r="I101" s="7"/>
      <c r="J101" s="7">
        <v>1052</v>
      </c>
      <c r="K101" s="7">
        <v>0</v>
      </c>
      <c r="L101" s="7"/>
      <c r="M101" s="7">
        <v>1052</v>
      </c>
      <c r="N101" s="7"/>
      <c r="O101" s="7"/>
      <c r="P101" s="7"/>
      <c r="Q101" s="7">
        <v>770</v>
      </c>
      <c r="R101" s="7">
        <v>282</v>
      </c>
      <c r="S101" s="7">
        <v>0</v>
      </c>
      <c r="T101" s="7">
        <v>0</v>
      </c>
      <c r="U101" s="7">
        <v>0</v>
      </c>
      <c r="V101" s="7"/>
      <c r="W101" s="7">
        <v>1052</v>
      </c>
      <c r="X101" s="7"/>
      <c r="Y101" s="7"/>
      <c r="Z101" s="7"/>
      <c r="AA101" s="7">
        <v>0</v>
      </c>
    </row>
    <row r="102" spans="1:35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35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v>0</v>
      </c>
      <c r="G103" s="10"/>
      <c r="H103" s="10"/>
      <c r="I103" s="10"/>
      <c r="J103" s="15">
        <v>1052</v>
      </c>
      <c r="K103" s="15">
        <v>0</v>
      </c>
      <c r="L103" s="10"/>
      <c r="M103" s="15">
        <v>1052</v>
      </c>
      <c r="N103" s="10"/>
      <c r="O103" s="10"/>
      <c r="P103" s="10"/>
      <c r="Q103" s="15">
        <v>770</v>
      </c>
      <c r="R103" s="15">
        <v>282</v>
      </c>
      <c r="S103" s="15">
        <v>0</v>
      </c>
      <c r="T103" s="15">
        <v>0</v>
      </c>
      <c r="U103" s="15">
        <v>0</v>
      </c>
      <c r="V103" s="10"/>
      <c r="W103" s="15">
        <v>1052</v>
      </c>
      <c r="X103" s="10"/>
      <c r="Y103" s="10"/>
      <c r="Z103" s="10"/>
      <c r="AA103" s="15">
        <v>0</v>
      </c>
    </row>
    <row r="104" spans="1:35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35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35" ht="42.75" x14ac:dyDescent="0.25">
      <c r="D106" s="20" t="s">
        <v>154</v>
      </c>
      <c r="F106" s="7">
        <v>0</v>
      </c>
      <c r="G106" s="7"/>
      <c r="H106" s="7"/>
      <c r="I106" s="7"/>
      <c r="J106" s="7">
        <v>156</v>
      </c>
      <c r="K106" s="7">
        <v>0</v>
      </c>
      <c r="L106" s="7"/>
      <c r="M106" s="7">
        <v>156</v>
      </c>
      <c r="N106" s="7"/>
      <c r="O106" s="7"/>
      <c r="P106" s="7"/>
      <c r="Q106" s="7">
        <v>71</v>
      </c>
      <c r="R106" s="7">
        <v>85</v>
      </c>
      <c r="S106" s="7">
        <v>0</v>
      </c>
      <c r="T106" s="7">
        <v>0</v>
      </c>
      <c r="U106" s="7">
        <v>0</v>
      </c>
      <c r="V106" s="7"/>
      <c r="W106" s="7">
        <v>156</v>
      </c>
      <c r="X106" s="7"/>
      <c r="Y106" s="7"/>
      <c r="Z106" s="7"/>
      <c r="AA106" s="7">
        <v>0</v>
      </c>
    </row>
    <row r="107" spans="1:35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0</v>
      </c>
      <c r="G107" s="25"/>
      <c r="H107" s="25"/>
      <c r="I107" s="25"/>
      <c r="J107" s="24">
        <v>3</v>
      </c>
      <c r="K107" s="59">
        <v>0</v>
      </c>
      <c r="L107" s="25"/>
      <c r="M107" s="59">
        <v>3</v>
      </c>
      <c r="N107" s="25"/>
      <c r="O107" s="25"/>
      <c r="P107" s="25"/>
      <c r="Q107" s="24">
        <v>3</v>
      </c>
      <c r="R107" s="24">
        <v>0</v>
      </c>
      <c r="S107" s="24">
        <v>0</v>
      </c>
      <c r="T107" s="59">
        <v>0</v>
      </c>
      <c r="U107" s="59">
        <v>0</v>
      </c>
      <c r="V107" s="25"/>
      <c r="W107" s="59">
        <v>3</v>
      </c>
      <c r="X107" s="25"/>
      <c r="Y107" s="25"/>
      <c r="Z107" s="25"/>
      <c r="AA107" s="59">
        <v>0</v>
      </c>
    </row>
    <row r="108" spans="1:35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1"/>
      <c r="AC108" s="1"/>
      <c r="AD108" s="1"/>
      <c r="AE108" s="1"/>
      <c r="AF108" s="1"/>
      <c r="AG108" s="1"/>
      <c r="AH108" s="1"/>
      <c r="AI108" s="1"/>
    </row>
    <row r="109" spans="1:35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v>0</v>
      </c>
      <c r="G109" s="10"/>
      <c r="H109" s="10"/>
      <c r="I109" s="10"/>
      <c r="J109" s="15">
        <v>159</v>
      </c>
      <c r="K109" s="15">
        <v>0</v>
      </c>
      <c r="L109" s="10"/>
      <c r="M109" s="15">
        <v>159</v>
      </c>
      <c r="N109" s="10"/>
      <c r="O109" s="10"/>
      <c r="P109" s="10"/>
      <c r="Q109" s="15">
        <v>74</v>
      </c>
      <c r="R109" s="15">
        <v>85</v>
      </c>
      <c r="S109" s="15">
        <v>0</v>
      </c>
      <c r="T109" s="15">
        <v>0</v>
      </c>
      <c r="U109" s="15">
        <v>0</v>
      </c>
      <c r="V109" s="10"/>
      <c r="W109" s="15">
        <v>159</v>
      </c>
      <c r="X109" s="10"/>
      <c r="Y109" s="10"/>
      <c r="Z109" s="10"/>
      <c r="AA109" s="15">
        <v>0</v>
      </c>
    </row>
    <row r="110" spans="1:35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35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35" ht="42.75" x14ac:dyDescent="0.25">
      <c r="D112" s="20" t="s">
        <v>156</v>
      </c>
      <c r="F112" s="7">
        <v>0</v>
      </c>
      <c r="G112" s="7"/>
      <c r="H112" s="7"/>
      <c r="I112" s="7"/>
      <c r="J112" s="7">
        <v>124</v>
      </c>
      <c r="K112" s="7">
        <v>0</v>
      </c>
      <c r="L112" s="7"/>
      <c r="M112" s="7">
        <v>124</v>
      </c>
      <c r="N112" s="7"/>
      <c r="O112" s="7"/>
      <c r="P112" s="7"/>
      <c r="Q112" s="7">
        <v>106</v>
      </c>
      <c r="R112" s="7">
        <v>0</v>
      </c>
      <c r="S112" s="7">
        <v>18</v>
      </c>
      <c r="T112" s="7">
        <v>0</v>
      </c>
      <c r="U112" s="7">
        <v>0</v>
      </c>
      <c r="V112" s="7"/>
      <c r="W112" s="7">
        <v>124</v>
      </c>
      <c r="X112" s="7"/>
      <c r="Y112" s="7"/>
      <c r="Z112" s="7"/>
      <c r="AA112" s="7">
        <v>0</v>
      </c>
    </row>
    <row r="113" spans="1:27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v>0</v>
      </c>
      <c r="G114" s="10"/>
      <c r="H114" s="10"/>
      <c r="I114" s="10"/>
      <c r="J114" s="15">
        <v>124</v>
      </c>
      <c r="K114" s="15">
        <v>0</v>
      </c>
      <c r="L114" s="10"/>
      <c r="M114" s="15">
        <v>124</v>
      </c>
      <c r="N114" s="10"/>
      <c r="O114" s="10"/>
      <c r="P114" s="10"/>
      <c r="Q114" s="15">
        <v>106</v>
      </c>
      <c r="R114" s="15">
        <v>0</v>
      </c>
      <c r="S114" s="15">
        <v>18</v>
      </c>
      <c r="T114" s="15">
        <v>0</v>
      </c>
      <c r="U114" s="15">
        <v>0</v>
      </c>
      <c r="V114" s="10"/>
      <c r="W114" s="15">
        <v>124</v>
      </c>
      <c r="X114" s="10"/>
      <c r="Y114" s="10"/>
      <c r="Z114" s="10"/>
      <c r="AA114" s="15">
        <v>0</v>
      </c>
    </row>
    <row r="115" spans="1:27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20" t="s">
        <v>157</v>
      </c>
      <c r="F117" s="7">
        <v>0</v>
      </c>
      <c r="G117" s="7"/>
      <c r="H117" s="7"/>
      <c r="I117" s="7"/>
      <c r="J117" s="7">
        <v>1024</v>
      </c>
      <c r="K117" s="7">
        <v>0</v>
      </c>
      <c r="L117" s="7"/>
      <c r="M117" s="7">
        <v>1024</v>
      </c>
      <c r="N117" s="7"/>
      <c r="O117" s="7"/>
      <c r="P117" s="7"/>
      <c r="Q117" s="7">
        <v>789</v>
      </c>
      <c r="R117" s="7">
        <v>0</v>
      </c>
      <c r="S117" s="7">
        <v>235</v>
      </c>
      <c r="T117" s="7">
        <v>0</v>
      </c>
      <c r="U117" s="7">
        <v>0</v>
      </c>
      <c r="V117" s="7"/>
      <c r="W117" s="7">
        <v>1024</v>
      </c>
      <c r="X117" s="7"/>
      <c r="Y117" s="7"/>
      <c r="Z117" s="7"/>
      <c r="AA117" s="7">
        <v>0</v>
      </c>
    </row>
    <row r="118" spans="1:27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v>0</v>
      </c>
      <c r="G119" s="10"/>
      <c r="H119" s="10"/>
      <c r="I119" s="10"/>
      <c r="J119" s="15">
        <v>1024</v>
      </c>
      <c r="K119" s="15">
        <v>0</v>
      </c>
      <c r="L119" s="10"/>
      <c r="M119" s="15">
        <v>1024</v>
      </c>
      <c r="N119" s="10"/>
      <c r="O119" s="10"/>
      <c r="P119" s="10"/>
      <c r="Q119" s="15">
        <v>789</v>
      </c>
      <c r="R119" s="15">
        <v>0</v>
      </c>
      <c r="S119" s="15">
        <v>235</v>
      </c>
      <c r="T119" s="15">
        <v>0</v>
      </c>
      <c r="U119" s="15">
        <v>0</v>
      </c>
      <c r="V119" s="10"/>
      <c r="W119" s="15">
        <v>1024</v>
      </c>
      <c r="X119" s="10"/>
      <c r="Y119" s="10"/>
      <c r="Z119" s="10"/>
      <c r="AA119" s="15">
        <v>0</v>
      </c>
    </row>
    <row r="120" spans="1:27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20" t="s">
        <v>158</v>
      </c>
      <c r="F122" s="7">
        <v>0</v>
      </c>
      <c r="G122" s="7"/>
      <c r="H122" s="7"/>
      <c r="I122" s="7"/>
      <c r="J122" s="7">
        <v>463</v>
      </c>
      <c r="K122" s="7">
        <v>0</v>
      </c>
      <c r="L122" s="7"/>
      <c r="M122" s="7">
        <v>463</v>
      </c>
      <c r="N122" s="7"/>
      <c r="O122" s="7"/>
      <c r="P122" s="7"/>
      <c r="Q122" s="7">
        <v>463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463</v>
      </c>
      <c r="X122" s="7"/>
      <c r="Y122" s="7"/>
      <c r="Z122" s="7"/>
      <c r="AA122" s="7">
        <v>0</v>
      </c>
    </row>
    <row r="123" spans="1:27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v>0</v>
      </c>
      <c r="G124" s="10"/>
      <c r="H124" s="10"/>
      <c r="I124" s="10"/>
      <c r="J124" s="15">
        <v>463</v>
      </c>
      <c r="K124" s="15">
        <v>0</v>
      </c>
      <c r="L124" s="10"/>
      <c r="M124" s="15">
        <v>463</v>
      </c>
      <c r="N124" s="10"/>
      <c r="O124" s="10"/>
      <c r="P124" s="10"/>
      <c r="Q124" s="15">
        <v>463</v>
      </c>
      <c r="R124" s="15">
        <v>0</v>
      </c>
      <c r="S124" s="15">
        <v>0</v>
      </c>
      <c r="T124" s="15">
        <v>0</v>
      </c>
      <c r="U124" s="15">
        <v>0</v>
      </c>
      <c r="V124" s="10"/>
      <c r="W124" s="15">
        <v>463</v>
      </c>
      <c r="X124" s="10"/>
      <c r="Y124" s="10"/>
      <c r="Z124" s="10"/>
      <c r="AA124" s="15">
        <v>0</v>
      </c>
    </row>
    <row r="125" spans="1:27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20" t="s">
        <v>159</v>
      </c>
      <c r="F127" s="7">
        <v>1</v>
      </c>
      <c r="G127" s="7"/>
      <c r="H127" s="7"/>
      <c r="I127" s="7"/>
      <c r="J127" s="7">
        <v>233</v>
      </c>
      <c r="K127" s="7">
        <v>0</v>
      </c>
      <c r="L127" s="7"/>
      <c r="M127" s="7">
        <v>233</v>
      </c>
      <c r="N127" s="7"/>
      <c r="O127" s="7"/>
      <c r="P127" s="7"/>
      <c r="Q127" s="7">
        <v>234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234</v>
      </c>
      <c r="X127" s="7"/>
      <c r="Y127" s="7"/>
      <c r="Z127" s="7"/>
      <c r="AA127" s="7">
        <v>0</v>
      </c>
    </row>
    <row r="128" spans="1:27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v>1</v>
      </c>
      <c r="G129" s="10"/>
      <c r="H129" s="10"/>
      <c r="I129" s="10"/>
      <c r="J129" s="15">
        <v>233</v>
      </c>
      <c r="K129" s="15">
        <v>0</v>
      </c>
      <c r="L129" s="10"/>
      <c r="M129" s="15">
        <v>233</v>
      </c>
      <c r="N129" s="10"/>
      <c r="O129" s="10"/>
      <c r="P129" s="10"/>
      <c r="Q129" s="15">
        <v>234</v>
      </c>
      <c r="R129" s="15">
        <v>0</v>
      </c>
      <c r="S129" s="15">
        <v>0</v>
      </c>
      <c r="T129" s="15">
        <v>0</v>
      </c>
      <c r="U129" s="15">
        <v>0</v>
      </c>
      <c r="V129" s="10"/>
      <c r="W129" s="15">
        <v>234</v>
      </c>
      <c r="X129" s="10"/>
      <c r="Y129" s="10"/>
      <c r="Z129" s="10"/>
      <c r="AA129" s="15">
        <v>0</v>
      </c>
    </row>
    <row r="130" spans="1:27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20" t="s">
        <v>160</v>
      </c>
      <c r="F132" s="7">
        <v>0</v>
      </c>
      <c r="G132" s="7"/>
      <c r="H132" s="7"/>
      <c r="I132" s="7"/>
      <c r="J132" s="7">
        <v>33</v>
      </c>
      <c r="K132" s="7">
        <v>0</v>
      </c>
      <c r="L132" s="7"/>
      <c r="M132" s="7">
        <v>33</v>
      </c>
      <c r="N132" s="7"/>
      <c r="O132" s="7"/>
      <c r="P132" s="7"/>
      <c r="Q132" s="7">
        <v>33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v>33</v>
      </c>
      <c r="X132" s="7"/>
      <c r="Y132" s="7"/>
      <c r="Z132" s="7"/>
      <c r="AA132" s="7">
        <v>0</v>
      </c>
    </row>
    <row r="133" spans="1:27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v>0</v>
      </c>
      <c r="G134" s="10"/>
      <c r="H134" s="10"/>
      <c r="I134" s="10"/>
      <c r="J134" s="15">
        <v>33</v>
      </c>
      <c r="K134" s="15">
        <v>0</v>
      </c>
      <c r="L134" s="10"/>
      <c r="M134" s="15">
        <v>33</v>
      </c>
      <c r="N134" s="10"/>
      <c r="O134" s="10"/>
      <c r="P134" s="10"/>
      <c r="Q134" s="15">
        <v>33</v>
      </c>
      <c r="R134" s="15">
        <v>0</v>
      </c>
      <c r="S134" s="15">
        <v>0</v>
      </c>
      <c r="T134" s="15">
        <v>0</v>
      </c>
      <c r="U134" s="15">
        <v>0</v>
      </c>
      <c r="V134" s="10"/>
      <c r="W134" s="15">
        <v>33</v>
      </c>
      <c r="X134" s="10"/>
      <c r="Y134" s="10"/>
      <c r="Z134" s="10"/>
      <c r="AA134" s="15">
        <v>0</v>
      </c>
    </row>
    <row r="135" spans="1:27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20" t="s">
        <v>161</v>
      </c>
      <c r="F137" s="7">
        <v>0</v>
      </c>
      <c r="G137" s="7"/>
      <c r="H137" s="7"/>
      <c r="I137" s="7"/>
      <c r="J137" s="7">
        <v>76</v>
      </c>
      <c r="K137" s="7">
        <v>0</v>
      </c>
      <c r="L137" s="7"/>
      <c r="M137" s="7">
        <v>76</v>
      </c>
      <c r="N137" s="7"/>
      <c r="O137" s="7"/>
      <c r="P137" s="7"/>
      <c r="Q137" s="7">
        <v>76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76</v>
      </c>
      <c r="X137" s="7"/>
      <c r="Y137" s="7"/>
      <c r="Z137" s="7"/>
      <c r="AA137" s="7">
        <v>0</v>
      </c>
    </row>
    <row r="138" spans="1:27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v>0</v>
      </c>
      <c r="G139" s="10"/>
      <c r="H139" s="10"/>
      <c r="I139" s="10"/>
      <c r="J139" s="15">
        <v>76</v>
      </c>
      <c r="K139" s="15">
        <v>0</v>
      </c>
      <c r="L139" s="10"/>
      <c r="M139" s="15">
        <v>76</v>
      </c>
      <c r="N139" s="10"/>
      <c r="O139" s="10"/>
      <c r="P139" s="10"/>
      <c r="Q139" s="15">
        <v>76</v>
      </c>
      <c r="R139" s="15">
        <v>0</v>
      </c>
      <c r="S139" s="15">
        <v>0</v>
      </c>
      <c r="T139" s="15">
        <v>0</v>
      </c>
      <c r="U139" s="15">
        <v>0</v>
      </c>
      <c r="V139" s="10"/>
      <c r="W139" s="15">
        <v>76</v>
      </c>
      <c r="X139" s="10"/>
      <c r="Y139" s="10"/>
      <c r="Z139" s="10"/>
      <c r="AA139" s="15">
        <v>0</v>
      </c>
    </row>
    <row r="140" spans="1:27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20" t="s">
        <v>162</v>
      </c>
      <c r="F142" s="7">
        <v>0</v>
      </c>
      <c r="G142" s="7"/>
      <c r="H142" s="7"/>
      <c r="I142" s="7"/>
      <c r="J142" s="7">
        <v>191</v>
      </c>
      <c r="K142" s="7">
        <v>0</v>
      </c>
      <c r="L142" s="7"/>
      <c r="M142" s="7">
        <v>191</v>
      </c>
      <c r="N142" s="7"/>
      <c r="O142" s="7"/>
      <c r="P142" s="7"/>
      <c r="Q142" s="7">
        <v>191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191</v>
      </c>
      <c r="X142" s="7"/>
      <c r="Y142" s="7"/>
      <c r="Z142" s="7"/>
      <c r="AA142" s="7">
        <v>0</v>
      </c>
    </row>
    <row r="143" spans="1:27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v>0</v>
      </c>
      <c r="G144" s="10"/>
      <c r="H144" s="10"/>
      <c r="I144" s="10"/>
      <c r="J144" s="15">
        <v>191</v>
      </c>
      <c r="K144" s="15">
        <v>0</v>
      </c>
      <c r="L144" s="10"/>
      <c r="M144" s="15">
        <v>191</v>
      </c>
      <c r="N144" s="10"/>
      <c r="O144" s="10"/>
      <c r="P144" s="10"/>
      <c r="Q144" s="15">
        <v>191</v>
      </c>
      <c r="R144" s="15">
        <v>0</v>
      </c>
      <c r="S144" s="15">
        <v>0</v>
      </c>
      <c r="T144" s="15">
        <v>0</v>
      </c>
      <c r="U144" s="15">
        <v>0</v>
      </c>
      <c r="V144" s="10"/>
      <c r="W144" s="15">
        <v>191</v>
      </c>
      <c r="X144" s="10"/>
      <c r="Y144" s="10"/>
      <c r="Z144" s="10"/>
      <c r="AA144" s="15">
        <v>0</v>
      </c>
    </row>
    <row r="145" spans="1:27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20" t="s">
        <v>163</v>
      </c>
      <c r="F147" s="7">
        <v>2</v>
      </c>
      <c r="G147" s="7"/>
      <c r="H147" s="7"/>
      <c r="I147" s="7"/>
      <c r="J147" s="7">
        <v>70</v>
      </c>
      <c r="K147" s="7">
        <v>0</v>
      </c>
      <c r="L147" s="7"/>
      <c r="M147" s="7">
        <v>70</v>
      </c>
      <c r="N147" s="7"/>
      <c r="O147" s="7"/>
      <c r="P147" s="7"/>
      <c r="Q147" s="7">
        <v>72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72</v>
      </c>
      <c r="X147" s="7"/>
      <c r="Y147" s="7"/>
      <c r="Z147" s="7"/>
      <c r="AA147" s="7">
        <v>0</v>
      </c>
    </row>
    <row r="148" spans="1:27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v>2</v>
      </c>
      <c r="G149" s="10"/>
      <c r="H149" s="10"/>
      <c r="I149" s="10"/>
      <c r="J149" s="15">
        <v>70</v>
      </c>
      <c r="K149" s="15">
        <v>0</v>
      </c>
      <c r="L149" s="10"/>
      <c r="M149" s="15">
        <v>70</v>
      </c>
      <c r="N149" s="10"/>
      <c r="O149" s="10"/>
      <c r="P149" s="10"/>
      <c r="Q149" s="15">
        <v>72</v>
      </c>
      <c r="R149" s="15">
        <v>0</v>
      </c>
      <c r="S149" s="15">
        <v>0</v>
      </c>
      <c r="T149" s="15">
        <v>0</v>
      </c>
      <c r="U149" s="15">
        <v>0</v>
      </c>
      <c r="V149" s="10"/>
      <c r="W149" s="15">
        <v>72</v>
      </c>
      <c r="X149" s="10"/>
      <c r="Y149" s="10"/>
      <c r="Z149" s="10"/>
      <c r="AA149" s="15">
        <v>0</v>
      </c>
    </row>
    <row r="150" spans="1:27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20" t="s">
        <v>164</v>
      </c>
      <c r="F152" s="7">
        <v>0</v>
      </c>
      <c r="G152" s="7"/>
      <c r="H152" s="7"/>
      <c r="I152" s="7"/>
      <c r="J152" s="7">
        <v>92</v>
      </c>
      <c r="K152" s="7">
        <v>0</v>
      </c>
      <c r="L152" s="7"/>
      <c r="M152" s="7">
        <v>92</v>
      </c>
      <c r="N152" s="7"/>
      <c r="O152" s="7"/>
      <c r="P152" s="7"/>
      <c r="Q152" s="7">
        <v>92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v>92</v>
      </c>
      <c r="X152" s="7"/>
      <c r="Y152" s="7"/>
      <c r="Z152" s="7"/>
      <c r="AA152" s="7">
        <v>0</v>
      </c>
    </row>
    <row r="153" spans="1:27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v>0</v>
      </c>
      <c r="G154" s="10"/>
      <c r="H154" s="10"/>
      <c r="I154" s="10"/>
      <c r="J154" s="15">
        <v>92</v>
      </c>
      <c r="K154" s="15">
        <v>0</v>
      </c>
      <c r="L154" s="10"/>
      <c r="M154" s="15">
        <v>92</v>
      </c>
      <c r="N154" s="10"/>
      <c r="O154" s="10"/>
      <c r="P154" s="10"/>
      <c r="Q154" s="15">
        <v>92</v>
      </c>
      <c r="R154" s="15">
        <v>0</v>
      </c>
      <c r="S154" s="15">
        <v>0</v>
      </c>
      <c r="T154" s="15">
        <v>0</v>
      </c>
      <c r="U154" s="15">
        <v>0</v>
      </c>
      <c r="V154" s="10"/>
      <c r="W154" s="15">
        <v>92</v>
      </c>
      <c r="X154" s="10"/>
      <c r="Y154" s="10"/>
      <c r="Z154" s="10"/>
      <c r="AA154" s="15">
        <v>0</v>
      </c>
    </row>
    <row r="155" spans="1:27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20" t="s">
        <v>165</v>
      </c>
      <c r="F157" s="7">
        <v>0</v>
      </c>
      <c r="G157" s="7"/>
      <c r="H157" s="7"/>
      <c r="I157" s="7"/>
      <c r="J157" s="7">
        <v>698</v>
      </c>
      <c r="K157" s="7">
        <v>0</v>
      </c>
      <c r="L157" s="7"/>
      <c r="M157" s="7">
        <v>698</v>
      </c>
      <c r="N157" s="7"/>
      <c r="O157" s="7"/>
      <c r="P157" s="7"/>
      <c r="Q157" s="7">
        <v>698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v>698</v>
      </c>
      <c r="X157" s="7"/>
      <c r="Y157" s="7"/>
      <c r="Z157" s="7"/>
      <c r="AA157" s="7">
        <v>0</v>
      </c>
    </row>
    <row r="158" spans="1:27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v>0</v>
      </c>
      <c r="G159" s="10"/>
      <c r="H159" s="10"/>
      <c r="I159" s="10"/>
      <c r="J159" s="15">
        <v>698</v>
      </c>
      <c r="K159" s="15">
        <v>0</v>
      </c>
      <c r="L159" s="10"/>
      <c r="M159" s="15">
        <v>698</v>
      </c>
      <c r="N159" s="10"/>
      <c r="O159" s="10"/>
      <c r="P159" s="10"/>
      <c r="Q159" s="15">
        <v>698</v>
      </c>
      <c r="R159" s="15">
        <v>0</v>
      </c>
      <c r="S159" s="15">
        <v>0</v>
      </c>
      <c r="T159" s="15">
        <v>0</v>
      </c>
      <c r="U159" s="15">
        <v>0</v>
      </c>
      <c r="V159" s="10"/>
      <c r="W159" s="15">
        <v>698</v>
      </c>
      <c r="X159" s="10"/>
      <c r="Y159" s="10"/>
      <c r="Z159" s="10"/>
      <c r="AA159" s="15">
        <v>0</v>
      </c>
    </row>
    <row r="160" spans="1:27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20" t="s">
        <v>166</v>
      </c>
      <c r="E162" s="3"/>
      <c r="F162" s="7">
        <v>4</v>
      </c>
      <c r="G162" s="7"/>
      <c r="H162" s="7"/>
      <c r="I162" s="7"/>
      <c r="J162" s="7">
        <v>262</v>
      </c>
      <c r="K162" s="7">
        <v>0</v>
      </c>
      <c r="L162" s="7"/>
      <c r="M162" s="7">
        <v>262</v>
      </c>
      <c r="N162" s="7"/>
      <c r="O162" s="7"/>
      <c r="P162" s="7"/>
      <c r="Q162" s="7">
        <v>201</v>
      </c>
      <c r="R162" s="7">
        <v>42</v>
      </c>
      <c r="S162" s="7">
        <v>23</v>
      </c>
      <c r="T162" s="7">
        <v>0</v>
      </c>
      <c r="U162" s="7">
        <v>0</v>
      </c>
      <c r="V162" s="7"/>
      <c r="W162" s="7">
        <v>266</v>
      </c>
      <c r="X162" s="7"/>
      <c r="Y162" s="7"/>
      <c r="Z162" s="7"/>
      <c r="AA162" s="7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v>4</v>
      </c>
      <c r="G164" s="10"/>
      <c r="H164" s="10"/>
      <c r="I164" s="10"/>
      <c r="J164" s="15">
        <v>262</v>
      </c>
      <c r="K164" s="15">
        <v>0</v>
      </c>
      <c r="L164" s="10"/>
      <c r="M164" s="15">
        <v>262</v>
      </c>
      <c r="N164" s="10"/>
      <c r="O164" s="10"/>
      <c r="P164" s="10"/>
      <c r="Q164" s="15">
        <v>201</v>
      </c>
      <c r="R164" s="15">
        <v>42</v>
      </c>
      <c r="S164" s="15">
        <v>23</v>
      </c>
      <c r="T164" s="15">
        <v>0</v>
      </c>
      <c r="U164" s="15">
        <v>0</v>
      </c>
      <c r="V164" s="10"/>
      <c r="W164" s="15">
        <v>266</v>
      </c>
      <c r="X164" s="10"/>
      <c r="Y164" s="10"/>
      <c r="Z164" s="10"/>
      <c r="AA164" s="15">
        <v>0</v>
      </c>
    </row>
    <row r="165" spans="1:27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20" t="s">
        <v>167</v>
      </c>
      <c r="E167" s="3"/>
      <c r="F167" s="7">
        <v>0</v>
      </c>
      <c r="G167" s="7"/>
      <c r="H167" s="7"/>
      <c r="I167" s="7"/>
      <c r="J167" s="7">
        <v>9</v>
      </c>
      <c r="K167" s="7">
        <v>0</v>
      </c>
      <c r="L167" s="7"/>
      <c r="M167" s="7">
        <v>9</v>
      </c>
      <c r="N167" s="7"/>
      <c r="O167" s="7"/>
      <c r="P167" s="7"/>
      <c r="Q167" s="7">
        <v>9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9</v>
      </c>
      <c r="X167" s="7"/>
      <c r="Y167" s="7"/>
      <c r="Z167" s="7"/>
      <c r="AA167" s="7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v>0</v>
      </c>
      <c r="G169" s="10"/>
      <c r="H169" s="10"/>
      <c r="I169" s="10"/>
      <c r="J169" s="15">
        <v>9</v>
      </c>
      <c r="K169" s="15">
        <v>0</v>
      </c>
      <c r="L169" s="10"/>
      <c r="M169" s="15">
        <v>9</v>
      </c>
      <c r="N169" s="10"/>
      <c r="O169" s="10"/>
      <c r="P169" s="10"/>
      <c r="Q169" s="15">
        <v>9</v>
      </c>
      <c r="R169" s="15">
        <v>0</v>
      </c>
      <c r="S169" s="15">
        <v>0</v>
      </c>
      <c r="T169" s="15">
        <v>0</v>
      </c>
      <c r="U169" s="15">
        <v>0</v>
      </c>
      <c r="V169" s="10"/>
      <c r="W169" s="15">
        <v>9</v>
      </c>
      <c r="X169" s="10"/>
      <c r="Y169" s="10"/>
      <c r="Z169" s="10"/>
      <c r="AA169" s="15">
        <v>0</v>
      </c>
    </row>
    <row r="170" spans="1:27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/>
      <c r="H172" s="7"/>
      <c r="I172" s="7"/>
      <c r="J172" s="7">
        <v>162</v>
      </c>
      <c r="K172" s="7">
        <v>0</v>
      </c>
      <c r="L172" s="7"/>
      <c r="M172" s="7">
        <v>162</v>
      </c>
      <c r="N172" s="7"/>
      <c r="O172" s="7"/>
      <c r="P172" s="7"/>
      <c r="Q172" s="7">
        <v>150</v>
      </c>
      <c r="R172" s="7">
        <v>0</v>
      </c>
      <c r="S172" s="7">
        <v>12</v>
      </c>
      <c r="T172" s="7">
        <v>0</v>
      </c>
      <c r="U172" s="7">
        <v>0</v>
      </c>
      <c r="V172" s="7"/>
      <c r="W172" s="7">
        <v>162</v>
      </c>
      <c r="X172" s="7"/>
      <c r="Y172" s="7"/>
      <c r="Z172" s="7"/>
      <c r="AA172" s="7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v>0</v>
      </c>
      <c r="G174" s="10"/>
      <c r="H174" s="10"/>
      <c r="I174" s="10"/>
      <c r="J174" s="15">
        <v>162</v>
      </c>
      <c r="K174" s="15">
        <v>0</v>
      </c>
      <c r="L174" s="10"/>
      <c r="M174" s="15">
        <v>162</v>
      </c>
      <c r="N174" s="10"/>
      <c r="O174" s="10"/>
      <c r="P174" s="10"/>
      <c r="Q174" s="15">
        <v>150</v>
      </c>
      <c r="R174" s="15">
        <v>0</v>
      </c>
      <c r="S174" s="15">
        <v>12</v>
      </c>
      <c r="T174" s="15">
        <v>0</v>
      </c>
      <c r="U174" s="15">
        <v>0</v>
      </c>
      <c r="V174" s="10"/>
      <c r="W174" s="15">
        <v>162</v>
      </c>
      <c r="X174" s="10"/>
      <c r="Y174" s="10"/>
      <c r="Z174" s="10"/>
      <c r="AA174" s="15"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v>14</v>
      </c>
      <c r="G176" s="10"/>
      <c r="H176" s="10"/>
      <c r="I176" s="10"/>
      <c r="J176" s="9">
        <v>9589</v>
      </c>
      <c r="K176" s="9">
        <v>0</v>
      </c>
      <c r="L176" s="10"/>
      <c r="M176" s="9">
        <v>9589</v>
      </c>
      <c r="N176" s="10"/>
      <c r="O176" s="10"/>
      <c r="P176" s="10"/>
      <c r="Q176" s="9">
        <v>8580</v>
      </c>
      <c r="R176" s="9">
        <v>464</v>
      </c>
      <c r="S176" s="9">
        <v>559</v>
      </c>
      <c r="T176" s="9">
        <v>0</v>
      </c>
      <c r="U176" s="9">
        <v>0</v>
      </c>
      <c r="V176" s="10"/>
      <c r="W176" s="9">
        <v>9603</v>
      </c>
      <c r="X176" s="10"/>
      <c r="Y176" s="10"/>
      <c r="Z176" s="10"/>
      <c r="AA176" s="9">
        <v>0</v>
      </c>
    </row>
    <row r="179" spans="2:4" ht="15" x14ac:dyDescent="0.25">
      <c r="B179" s="66"/>
    </row>
    <row r="180" spans="2:4" ht="15" x14ac:dyDescent="0.25">
      <c r="B180" s="66"/>
    </row>
    <row r="181" spans="2:4" ht="15" x14ac:dyDescent="0.25">
      <c r="B181" s="66"/>
    </row>
    <row r="182" spans="2:4" ht="15" x14ac:dyDescent="0.25">
      <c r="B182" s="66"/>
      <c r="D182" s="75"/>
    </row>
    <row r="183" spans="2:4" ht="15" x14ac:dyDescent="0.25">
      <c r="B183" s="66"/>
      <c r="D183" s="75"/>
    </row>
    <row r="184" spans="2:4" ht="15" x14ac:dyDescent="0.25">
      <c r="B184" s="66"/>
    </row>
    <row r="185" spans="2:4" ht="15" x14ac:dyDescent="0.25">
      <c r="B185" s="66"/>
    </row>
    <row r="186" spans="2:4" ht="15" x14ac:dyDescent="0.25">
      <c r="B186" s="66"/>
    </row>
    <row r="187" spans="2:4" ht="15" x14ac:dyDescent="0.25">
      <c r="B187" s="66"/>
    </row>
    <row r="188" spans="2:4" ht="15" x14ac:dyDescent="0.25">
      <c r="B188" s="66"/>
    </row>
    <row r="189" spans="2:4" ht="15" x14ac:dyDescent="0.25">
      <c r="B189" s="66"/>
    </row>
    <row r="190" spans="2:4" ht="15" x14ac:dyDescent="0.25">
      <c r="B190" s="66"/>
    </row>
    <row r="191" spans="2:4" ht="15" x14ac:dyDescent="0.25">
      <c r="B191" s="66"/>
    </row>
    <row r="192" spans="2:4" ht="15" x14ac:dyDescent="0.25">
      <c r="B192" s="66"/>
    </row>
    <row r="193" spans="2:2" ht="15" x14ac:dyDescent="0.25">
      <c r="B193" s="66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AA43"/>
  <sheetViews>
    <sheetView view="pageBreakPreview" zoomScale="70" zoomScaleNormal="60" zoomScaleSheetLayoutView="70" workbookViewId="0">
      <pane ySplit="9" topLeftCell="A17" activePane="bottomLeft" state="frozen"/>
      <selection activeCell="A11" sqref="A11"/>
      <selection pane="bottomLeft" activeCell="A29" sqref="A29:XFD29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105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104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42" customHeight="1" x14ac:dyDescent="0.25">
      <c r="D10" s="20" t="s">
        <v>130</v>
      </c>
      <c r="F10" s="7">
        <v>5</v>
      </c>
      <c r="G10" s="7"/>
      <c r="H10" s="7"/>
      <c r="I10" s="7"/>
      <c r="J10" s="7">
        <v>3344</v>
      </c>
      <c r="K10" s="7">
        <v>0</v>
      </c>
      <c r="L10" s="7"/>
      <c r="M10" s="7">
        <v>3344</v>
      </c>
      <c r="N10" s="7"/>
      <c r="O10" s="7"/>
      <c r="P10" s="7"/>
      <c r="Q10" s="7">
        <v>3040</v>
      </c>
      <c r="R10" s="7">
        <v>195</v>
      </c>
      <c r="S10" s="7">
        <v>114</v>
      </c>
      <c r="T10" s="7">
        <v>0</v>
      </c>
      <c r="U10" s="7">
        <v>0</v>
      </c>
      <c r="V10" s="7"/>
      <c r="W10" s="7">
        <v>3349</v>
      </c>
      <c r="X10" s="7"/>
      <c r="Y10" s="7"/>
      <c r="Z10" s="7"/>
      <c r="AA10" s="7">
        <v>0</v>
      </c>
    </row>
    <row r="11" spans="1:27" s="14" customFormat="1" ht="42" customHeight="1" x14ac:dyDescent="0.25">
      <c r="A11" s="5"/>
      <c r="B11" s="19"/>
      <c r="C11" s="5"/>
      <c r="D11" s="26" t="s">
        <v>117</v>
      </c>
      <c r="E11" s="3"/>
      <c r="F11" s="24">
        <v>1</v>
      </c>
      <c r="G11" s="25"/>
      <c r="H11" s="25"/>
      <c r="I11" s="25"/>
      <c r="J11" s="24">
        <v>1748</v>
      </c>
      <c r="K11" s="24">
        <v>0</v>
      </c>
      <c r="L11" s="25"/>
      <c r="M11" s="24">
        <v>1748</v>
      </c>
      <c r="N11" s="25"/>
      <c r="O11" s="25"/>
      <c r="P11" s="25"/>
      <c r="Q11" s="24">
        <v>1549</v>
      </c>
      <c r="R11" s="24">
        <v>133</v>
      </c>
      <c r="S11" s="24">
        <v>67</v>
      </c>
      <c r="T11" s="24">
        <v>0</v>
      </c>
      <c r="U11" s="24">
        <v>0</v>
      </c>
      <c r="V11" s="25"/>
      <c r="W11" s="24">
        <v>1749</v>
      </c>
      <c r="X11" s="25"/>
      <c r="Y11" s="25"/>
      <c r="Z11" s="25"/>
      <c r="AA11" s="24">
        <v>0</v>
      </c>
    </row>
    <row r="12" spans="1:27" ht="39.75" customHeight="1" x14ac:dyDescent="0.25">
      <c r="D12" s="20" t="s">
        <v>118</v>
      </c>
      <c r="F12" s="7">
        <v>0</v>
      </c>
      <c r="G12" s="7"/>
      <c r="H12" s="7"/>
      <c r="I12" s="7"/>
      <c r="J12" s="7">
        <v>1</v>
      </c>
      <c r="K12" s="60">
        <v>0</v>
      </c>
      <c r="L12" s="7"/>
      <c r="M12" s="60">
        <v>1</v>
      </c>
      <c r="N12" s="7"/>
      <c r="O12" s="7"/>
      <c r="P12" s="7"/>
      <c r="Q12" s="7">
        <v>1</v>
      </c>
      <c r="R12" s="7">
        <v>0</v>
      </c>
      <c r="S12" s="7">
        <v>0</v>
      </c>
      <c r="T12" s="60">
        <v>0</v>
      </c>
      <c r="U12" s="60">
        <v>0</v>
      </c>
      <c r="V12" s="7"/>
      <c r="W12" s="60">
        <v>1</v>
      </c>
      <c r="X12" s="7"/>
      <c r="Y12" s="7"/>
      <c r="Z12" s="7"/>
      <c r="AA12" s="60">
        <v>0</v>
      </c>
    </row>
    <row r="13" spans="1:27" s="14" customFormat="1" ht="55.5" customHeight="1" x14ac:dyDescent="0.25">
      <c r="A13" s="5"/>
      <c r="B13" s="19"/>
      <c r="C13" s="5"/>
      <c r="D13" s="26" t="s">
        <v>119</v>
      </c>
      <c r="E13" s="3"/>
      <c r="F13" s="24">
        <v>0</v>
      </c>
      <c r="G13" s="25"/>
      <c r="H13" s="25"/>
      <c r="I13" s="25"/>
      <c r="J13" s="24">
        <v>28</v>
      </c>
      <c r="K13" s="24">
        <v>0</v>
      </c>
      <c r="L13" s="25"/>
      <c r="M13" s="24">
        <v>28</v>
      </c>
      <c r="N13" s="25"/>
      <c r="O13" s="25"/>
      <c r="P13" s="25"/>
      <c r="Q13" s="24">
        <v>26</v>
      </c>
      <c r="R13" s="24">
        <v>0</v>
      </c>
      <c r="S13" s="24">
        <v>2</v>
      </c>
      <c r="T13" s="24">
        <v>0</v>
      </c>
      <c r="U13" s="24">
        <v>0</v>
      </c>
      <c r="V13" s="25"/>
      <c r="W13" s="24">
        <v>28</v>
      </c>
      <c r="X13" s="25"/>
      <c r="Y13" s="25"/>
      <c r="Z13" s="25"/>
      <c r="AA13" s="24">
        <v>0</v>
      </c>
    </row>
    <row r="14" spans="1:27" ht="55.5" customHeight="1" x14ac:dyDescent="0.25">
      <c r="D14" s="20" t="s">
        <v>120</v>
      </c>
      <c r="F14" s="7">
        <v>2</v>
      </c>
      <c r="G14" s="7"/>
      <c r="H14" s="7"/>
      <c r="I14" s="7"/>
      <c r="J14" s="7">
        <v>945</v>
      </c>
      <c r="K14" s="7">
        <v>0</v>
      </c>
      <c r="L14" s="7"/>
      <c r="M14" s="7">
        <v>945</v>
      </c>
      <c r="N14" s="7"/>
      <c r="O14" s="7"/>
      <c r="P14" s="7"/>
      <c r="Q14" s="7">
        <v>799</v>
      </c>
      <c r="R14" s="7">
        <v>116</v>
      </c>
      <c r="S14" s="7">
        <v>32</v>
      </c>
      <c r="T14" s="7">
        <v>0</v>
      </c>
      <c r="U14" s="7">
        <v>0</v>
      </c>
      <c r="V14" s="7"/>
      <c r="W14" s="7">
        <v>947</v>
      </c>
      <c r="X14" s="7"/>
      <c r="Y14" s="7"/>
      <c r="Z14" s="7"/>
      <c r="AA14" s="7">
        <v>0</v>
      </c>
    </row>
    <row r="15" spans="1:27" s="14" customFormat="1" ht="56.25" customHeight="1" x14ac:dyDescent="0.25">
      <c r="A15" s="5"/>
      <c r="B15" s="19"/>
      <c r="C15" s="5"/>
      <c r="D15" s="26" t="s">
        <v>121</v>
      </c>
      <c r="E15" s="3"/>
      <c r="F15" s="24">
        <v>0</v>
      </c>
      <c r="G15" s="25"/>
      <c r="H15" s="25"/>
      <c r="I15" s="25"/>
      <c r="J15" s="24">
        <v>68</v>
      </c>
      <c r="K15" s="24">
        <v>0</v>
      </c>
      <c r="L15" s="25"/>
      <c r="M15" s="24">
        <v>68</v>
      </c>
      <c r="N15" s="25"/>
      <c r="O15" s="25"/>
      <c r="P15" s="25"/>
      <c r="Q15" s="24">
        <v>51</v>
      </c>
      <c r="R15" s="24">
        <v>8</v>
      </c>
      <c r="S15" s="24">
        <v>9</v>
      </c>
      <c r="T15" s="24">
        <v>0</v>
      </c>
      <c r="U15" s="24">
        <v>0</v>
      </c>
      <c r="V15" s="25"/>
      <c r="W15" s="24">
        <v>68</v>
      </c>
      <c r="X15" s="25"/>
      <c r="Y15" s="25"/>
      <c r="Z15" s="25"/>
      <c r="AA15" s="24">
        <v>0</v>
      </c>
    </row>
    <row r="16" spans="1:27" s="14" customFormat="1" ht="45" customHeight="1" x14ac:dyDescent="0.25">
      <c r="A16" s="5"/>
      <c r="B16" s="19"/>
      <c r="C16" s="5"/>
      <c r="D16" s="46" t="s">
        <v>122</v>
      </c>
      <c r="E16" s="3"/>
      <c r="F16" s="25">
        <v>0</v>
      </c>
      <c r="G16" s="25"/>
      <c r="H16" s="25"/>
      <c r="I16" s="25"/>
      <c r="J16" s="25">
        <v>128</v>
      </c>
      <c r="K16" s="25">
        <v>0</v>
      </c>
      <c r="L16" s="25"/>
      <c r="M16" s="7">
        <v>128</v>
      </c>
      <c r="N16" s="25"/>
      <c r="O16" s="25"/>
      <c r="P16" s="25"/>
      <c r="Q16" s="25">
        <v>124</v>
      </c>
      <c r="R16" s="25">
        <v>2</v>
      </c>
      <c r="S16" s="25">
        <v>2</v>
      </c>
      <c r="T16" s="25">
        <v>0</v>
      </c>
      <c r="U16" s="25">
        <v>0</v>
      </c>
      <c r="V16" s="25"/>
      <c r="W16" s="7">
        <v>128</v>
      </c>
      <c r="X16" s="25"/>
      <c r="Y16" s="25"/>
      <c r="Z16" s="25"/>
      <c r="AA16" s="7">
        <v>0</v>
      </c>
    </row>
    <row r="17" spans="1:27" s="14" customFormat="1" ht="59.25" customHeight="1" x14ac:dyDescent="0.25">
      <c r="A17" s="5"/>
      <c r="B17" s="19"/>
      <c r="C17" s="5"/>
      <c r="D17" s="26" t="s">
        <v>123</v>
      </c>
      <c r="E17" s="3"/>
      <c r="F17" s="24">
        <v>1</v>
      </c>
      <c r="G17" s="25"/>
      <c r="H17" s="25"/>
      <c r="I17" s="25"/>
      <c r="J17" s="24">
        <v>94</v>
      </c>
      <c r="K17" s="24">
        <v>0</v>
      </c>
      <c r="L17" s="25"/>
      <c r="M17" s="24">
        <v>94</v>
      </c>
      <c r="N17" s="25"/>
      <c r="O17" s="25"/>
      <c r="P17" s="25"/>
      <c r="Q17" s="24">
        <v>86</v>
      </c>
      <c r="R17" s="24">
        <v>2</v>
      </c>
      <c r="S17" s="24">
        <v>7</v>
      </c>
      <c r="T17" s="24">
        <v>0</v>
      </c>
      <c r="U17" s="24">
        <v>0</v>
      </c>
      <c r="V17" s="25"/>
      <c r="W17" s="24">
        <v>95</v>
      </c>
      <c r="X17" s="25"/>
      <c r="Y17" s="25"/>
      <c r="Z17" s="25"/>
      <c r="AA17" s="24">
        <v>0</v>
      </c>
    </row>
    <row r="18" spans="1:27" s="14" customFormat="1" ht="45" customHeight="1" x14ac:dyDescent="0.25">
      <c r="A18" s="5"/>
      <c r="B18" s="19"/>
      <c r="C18" s="5"/>
      <c r="D18" s="20" t="s">
        <v>124</v>
      </c>
      <c r="E18" s="3"/>
      <c r="F18" s="7">
        <v>0</v>
      </c>
      <c r="G18" s="60"/>
      <c r="H18" s="7"/>
      <c r="I18" s="60"/>
      <c r="J18" s="7">
        <v>0</v>
      </c>
      <c r="K18" s="60">
        <v>0</v>
      </c>
      <c r="L18" s="7"/>
      <c r="M18" s="60">
        <v>0</v>
      </c>
      <c r="N18" s="7"/>
      <c r="O18" s="7"/>
      <c r="P18" s="60"/>
      <c r="Q18" s="7">
        <v>0</v>
      </c>
      <c r="R18" s="60">
        <v>0</v>
      </c>
      <c r="S18" s="7">
        <v>0</v>
      </c>
      <c r="T18" s="60">
        <v>0</v>
      </c>
      <c r="U18" s="60">
        <v>0</v>
      </c>
      <c r="V18" s="7"/>
      <c r="W18" s="60">
        <v>0</v>
      </c>
      <c r="X18" s="7"/>
      <c r="Y18" s="7"/>
      <c r="Z18" s="7"/>
      <c r="AA18" s="60">
        <v>0</v>
      </c>
    </row>
    <row r="19" spans="1:27" s="14" customFormat="1" ht="45" customHeight="1" x14ac:dyDescent="0.25">
      <c r="A19" s="5"/>
      <c r="B19" s="19"/>
      <c r="C19" s="5"/>
      <c r="D19" s="26" t="s">
        <v>125</v>
      </c>
      <c r="E19" s="3"/>
      <c r="F19" s="24">
        <v>0</v>
      </c>
      <c r="G19" s="25"/>
      <c r="H19" s="25"/>
      <c r="I19" s="25"/>
      <c r="J19" s="24">
        <v>1</v>
      </c>
      <c r="K19" s="24">
        <v>0</v>
      </c>
      <c r="L19" s="25"/>
      <c r="M19" s="24">
        <v>1</v>
      </c>
      <c r="N19" s="25"/>
      <c r="O19" s="25"/>
      <c r="P19" s="25"/>
      <c r="Q19" s="24">
        <v>1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v>1</v>
      </c>
      <c r="X19" s="25"/>
      <c r="Y19" s="25"/>
      <c r="Z19" s="25"/>
      <c r="AA19" s="24">
        <v>0</v>
      </c>
    </row>
    <row r="20" spans="1:27" s="14" customFormat="1" ht="45" customHeight="1" x14ac:dyDescent="0.25">
      <c r="A20" s="5"/>
      <c r="B20" s="19"/>
      <c r="C20" s="5"/>
      <c r="D20" s="46" t="s">
        <v>126</v>
      </c>
      <c r="E20" s="3"/>
      <c r="F20" s="25">
        <v>0</v>
      </c>
      <c r="G20" s="25"/>
      <c r="H20" s="25"/>
      <c r="I20" s="25"/>
      <c r="J20" s="25">
        <v>4</v>
      </c>
      <c r="K20" s="25">
        <v>0</v>
      </c>
      <c r="L20" s="25"/>
      <c r="M20" s="7">
        <v>4</v>
      </c>
      <c r="N20" s="25"/>
      <c r="O20" s="25"/>
      <c r="P20" s="25"/>
      <c r="Q20" s="25">
        <v>4</v>
      </c>
      <c r="R20" s="25">
        <v>0</v>
      </c>
      <c r="S20" s="25">
        <v>0</v>
      </c>
      <c r="T20" s="25">
        <v>0</v>
      </c>
      <c r="U20" s="25">
        <v>0</v>
      </c>
      <c r="V20" s="25"/>
      <c r="W20" s="7">
        <v>4</v>
      </c>
      <c r="X20" s="25"/>
      <c r="Y20" s="25"/>
      <c r="Z20" s="25"/>
      <c r="AA20" s="7">
        <v>0</v>
      </c>
    </row>
    <row r="21" spans="1:27" s="14" customFormat="1" ht="45" customHeight="1" x14ac:dyDescent="0.25">
      <c r="A21" s="5"/>
      <c r="B21" s="19"/>
      <c r="C21" s="5"/>
      <c r="D21" s="26" t="s">
        <v>127</v>
      </c>
      <c r="E21" s="3"/>
      <c r="F21" s="24">
        <v>0</v>
      </c>
      <c r="G21" s="25"/>
      <c r="H21" s="25"/>
      <c r="I21" s="25"/>
      <c r="J21" s="24">
        <v>1</v>
      </c>
      <c r="K21" s="24">
        <v>0</v>
      </c>
      <c r="L21" s="25"/>
      <c r="M21" s="24">
        <v>1</v>
      </c>
      <c r="N21" s="25"/>
      <c r="O21" s="25"/>
      <c r="P21" s="25"/>
      <c r="Q21" s="24">
        <v>1</v>
      </c>
      <c r="R21" s="24">
        <v>0</v>
      </c>
      <c r="S21" s="24">
        <v>0</v>
      </c>
      <c r="T21" s="24">
        <v>0</v>
      </c>
      <c r="U21" s="24">
        <v>0</v>
      </c>
      <c r="V21" s="25"/>
      <c r="W21" s="24">
        <v>1</v>
      </c>
      <c r="X21" s="25"/>
      <c r="Y21" s="25"/>
      <c r="Z21" s="25"/>
      <c r="AA21" s="24">
        <v>0</v>
      </c>
    </row>
    <row r="22" spans="1:27" s="14" customFormat="1" ht="45" customHeight="1" x14ac:dyDescent="0.25">
      <c r="A22" s="5"/>
      <c r="B22" s="19"/>
      <c r="C22" s="5"/>
      <c r="D22" s="46" t="s">
        <v>128</v>
      </c>
      <c r="E22" s="3"/>
      <c r="F22" s="25">
        <v>0</v>
      </c>
      <c r="G22" s="25"/>
      <c r="H22" s="25"/>
      <c r="I22" s="25"/>
      <c r="J22" s="25">
        <v>30</v>
      </c>
      <c r="K22" s="25">
        <v>0</v>
      </c>
      <c r="L22" s="25"/>
      <c r="M22" s="7">
        <v>30</v>
      </c>
      <c r="N22" s="25"/>
      <c r="O22" s="25"/>
      <c r="P22" s="25"/>
      <c r="Q22" s="25">
        <v>24</v>
      </c>
      <c r="R22" s="25">
        <v>4</v>
      </c>
      <c r="S22" s="25">
        <v>2</v>
      </c>
      <c r="T22" s="25">
        <v>0</v>
      </c>
      <c r="U22" s="25">
        <v>0</v>
      </c>
      <c r="V22" s="25"/>
      <c r="W22" s="7">
        <v>30</v>
      </c>
      <c r="X22" s="25"/>
      <c r="Y22" s="25"/>
      <c r="Z22" s="25"/>
      <c r="AA22" s="7">
        <v>0</v>
      </c>
    </row>
    <row r="23" spans="1:27" s="14" customFormat="1" ht="39.75" customHeight="1" x14ac:dyDescent="0.25">
      <c r="A23" s="5"/>
      <c r="B23" s="19"/>
      <c r="C23" s="5"/>
      <c r="D23" s="26" t="s">
        <v>129</v>
      </c>
      <c r="E23" s="3"/>
      <c r="F23" s="24">
        <v>5</v>
      </c>
      <c r="G23" s="25"/>
      <c r="H23" s="25"/>
      <c r="I23" s="25"/>
      <c r="J23" s="24">
        <v>3197</v>
      </c>
      <c r="K23" s="24">
        <v>0</v>
      </c>
      <c r="L23" s="25"/>
      <c r="M23" s="24">
        <v>3197</v>
      </c>
      <c r="N23" s="25"/>
      <c r="O23" s="25"/>
      <c r="P23" s="25"/>
      <c r="Q23" s="24">
        <v>2874</v>
      </c>
      <c r="R23" s="24">
        <v>4</v>
      </c>
      <c r="S23" s="24">
        <v>324</v>
      </c>
      <c r="T23" s="24">
        <v>0</v>
      </c>
      <c r="U23" s="24">
        <v>0</v>
      </c>
      <c r="V23" s="25"/>
      <c r="W23" s="24">
        <v>3202</v>
      </c>
      <c r="X23" s="25"/>
      <c r="Y23" s="25"/>
      <c r="Z23" s="25"/>
      <c r="AA23" s="24">
        <v>0</v>
      </c>
    </row>
    <row r="24" spans="1:27" x14ac:dyDescent="0.25">
      <c r="D24" s="2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0.100000000000001" customHeight="1" x14ac:dyDescent="0.25"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s="8" customFormat="1" ht="30" customHeight="1" x14ac:dyDescent="0.2">
      <c r="A26" s="13"/>
      <c r="B26" s="12" t="s">
        <v>0</v>
      </c>
      <c r="C26" s="11"/>
      <c r="D26" s="11"/>
      <c r="E26" s="3"/>
      <c r="F26" s="9">
        <v>14</v>
      </c>
      <c r="G26" s="10"/>
      <c r="H26" s="10"/>
      <c r="I26" s="10"/>
      <c r="J26" s="9">
        <v>9589</v>
      </c>
      <c r="K26" s="9">
        <v>0</v>
      </c>
      <c r="L26" s="10"/>
      <c r="M26" s="9">
        <v>9589</v>
      </c>
      <c r="N26" s="10"/>
      <c r="O26" s="10"/>
      <c r="P26" s="10"/>
      <c r="Q26" s="9">
        <v>8580</v>
      </c>
      <c r="R26" s="9">
        <v>464</v>
      </c>
      <c r="S26" s="9">
        <v>559</v>
      </c>
      <c r="T26" s="9">
        <v>0</v>
      </c>
      <c r="U26" s="9">
        <v>0</v>
      </c>
      <c r="V26" s="10"/>
      <c r="W26" s="9">
        <v>9603</v>
      </c>
      <c r="X26" s="10"/>
      <c r="Y26" s="10"/>
      <c r="Z26" s="10"/>
      <c r="AA26" s="9">
        <v>0</v>
      </c>
    </row>
    <row r="28" spans="1:27" x14ac:dyDescent="0.25">
      <c r="D28" s="20"/>
      <c r="F28" s="7"/>
      <c r="G28" s="60"/>
      <c r="H28" s="7"/>
      <c r="I28" s="60"/>
      <c r="J28" s="7"/>
      <c r="K28" s="60"/>
      <c r="L28" s="7"/>
      <c r="M28" s="60"/>
      <c r="N28" s="7"/>
      <c r="O28" s="7"/>
      <c r="P28" s="60"/>
      <c r="Q28" s="7"/>
      <c r="R28" s="60"/>
      <c r="S28" s="7"/>
      <c r="T28" s="60"/>
      <c r="U28" s="60"/>
      <c r="V28" s="7"/>
      <c r="W28" s="60"/>
      <c r="X28" s="7"/>
      <c r="Y28" s="7"/>
      <c r="Z28" s="7"/>
      <c r="AA28" s="60"/>
    </row>
    <row r="29" spans="1:27" ht="15" x14ac:dyDescent="0.25">
      <c r="B29" s="66"/>
      <c r="Q29" s="76"/>
      <c r="R29" s="76"/>
      <c r="S29" s="76"/>
      <c r="T29" s="76"/>
      <c r="U29" s="76"/>
      <c r="V29" s="76"/>
      <c r="W29" s="76"/>
    </row>
    <row r="30" spans="1:27" ht="15" x14ac:dyDescent="0.25">
      <c r="B30" s="6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" x14ac:dyDescent="0.25">
      <c r="B31" s="6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43" spans="1:27" s="70" customFormat="1" x14ac:dyDescent="0.25">
      <c r="A43" s="5"/>
      <c r="B43" s="6"/>
      <c r="C43" s="5"/>
      <c r="D43" s="4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53" fitToHeight="13" orientation="landscape" horizontalDpi="4294967294" verticalDpi="429496729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T193"/>
  <sheetViews>
    <sheetView view="pageBreakPreview" zoomScale="70" zoomScaleNormal="60" zoomScaleSheetLayoutView="70" workbookViewId="0">
      <pane ySplit="9" topLeftCell="A167" activePane="bottomLeft" state="frozen"/>
      <selection activeCell="A11" sqref="A11"/>
      <selection pane="bottomLeft" activeCell="T193" sqref="T193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7" width="12.7109375" style="2" customWidth="1"/>
    <col min="8" max="8" width="14.28515625" style="2" customWidth="1"/>
    <col min="9" max="9" width="15.140625" style="2" customWidth="1"/>
    <col min="10" max="10" width="14.140625" style="2" customWidth="1"/>
    <col min="11" max="11" width="18" style="2" customWidth="1"/>
    <col min="12" max="14" width="1.7109375" style="2" customWidth="1"/>
    <col min="15" max="15" width="15.140625" style="2" customWidth="1"/>
    <col min="16" max="16" width="14" style="2" customWidth="1"/>
    <col min="17" max="17" width="15.7109375" style="2" customWidth="1"/>
    <col min="18" max="18" width="19.85546875" style="2" customWidth="1"/>
    <col min="19" max="20" width="13.7109375" style="2" customWidth="1"/>
    <col min="21" max="16384" width="11.42578125" style="1"/>
  </cols>
  <sheetData>
    <row r="2" spans="1:20" ht="14.25" customHeight="1" x14ac:dyDescent="0.25">
      <c r="A2" s="79" t="s">
        <v>113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0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30" customHeight="1" thickBot="1" x14ac:dyDescent="0.3">
      <c r="A7" s="31"/>
      <c r="B7" s="31"/>
      <c r="C7" s="31"/>
      <c r="D7" s="30"/>
      <c r="E7" s="30"/>
      <c r="F7" s="80" t="s">
        <v>112</v>
      </c>
      <c r="G7" s="80"/>
      <c r="H7" s="80"/>
      <c r="I7" s="80"/>
      <c r="J7" s="80"/>
      <c r="K7" s="80"/>
      <c r="L7" s="47"/>
      <c r="M7" s="47"/>
      <c r="N7" s="47"/>
      <c r="O7" s="80" t="s">
        <v>111</v>
      </c>
      <c r="P7" s="80"/>
      <c r="Q7" s="80"/>
      <c r="R7" s="80"/>
      <c r="S7" s="80"/>
      <c r="T7" s="80"/>
    </row>
    <row r="8" spans="1:20" ht="50.1" customHeight="1" thickBot="1" x14ac:dyDescent="0.3">
      <c r="A8" s="78" t="s">
        <v>75</v>
      </c>
      <c r="B8" s="78"/>
      <c r="C8" s="78"/>
      <c r="D8" s="78"/>
      <c r="E8" s="29"/>
      <c r="F8" s="43" t="s">
        <v>74</v>
      </c>
      <c r="G8" s="43" t="s">
        <v>110</v>
      </c>
      <c r="H8" s="43" t="s">
        <v>108</v>
      </c>
      <c r="I8" s="43" t="s">
        <v>65</v>
      </c>
      <c r="J8" s="43" t="s">
        <v>107</v>
      </c>
      <c r="K8" s="43" t="s">
        <v>106</v>
      </c>
      <c r="L8" s="28"/>
      <c r="M8" s="28"/>
      <c r="N8" s="27"/>
      <c r="O8" s="43" t="s">
        <v>74</v>
      </c>
      <c r="P8" s="43" t="s">
        <v>109</v>
      </c>
      <c r="Q8" s="43" t="s">
        <v>108</v>
      </c>
      <c r="R8" s="43" t="s">
        <v>114</v>
      </c>
      <c r="S8" s="43" t="s">
        <v>107</v>
      </c>
      <c r="T8" s="43" t="s">
        <v>106</v>
      </c>
    </row>
    <row r="9" spans="1:20" ht="20.100000000000001" customHeight="1" x14ac:dyDescent="0.25"/>
    <row r="10" spans="1:20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8.5" x14ac:dyDescent="0.25">
      <c r="D11" s="20" t="s">
        <v>132</v>
      </c>
      <c r="F11" s="7">
        <v>2</v>
      </c>
      <c r="G11" s="7">
        <v>68</v>
      </c>
      <c r="H11" s="7">
        <v>44</v>
      </c>
      <c r="I11" s="7">
        <v>26</v>
      </c>
      <c r="J11" s="7">
        <v>0</v>
      </c>
      <c r="K11" s="7">
        <v>0</v>
      </c>
      <c r="L11" s="7"/>
      <c r="M11" s="7"/>
      <c r="N11" s="7"/>
      <c r="O11" s="7">
        <v>3</v>
      </c>
      <c r="P11" s="7">
        <v>103</v>
      </c>
      <c r="Q11" s="7">
        <v>84</v>
      </c>
      <c r="R11" s="7">
        <v>22</v>
      </c>
      <c r="S11" s="7">
        <v>0</v>
      </c>
      <c r="T11" s="7">
        <v>0</v>
      </c>
    </row>
    <row r="12" spans="1:20" s="14" customFormat="1" ht="30.75" customHeight="1" x14ac:dyDescent="0.25">
      <c r="A12" s="5"/>
      <c r="B12" s="19"/>
      <c r="C12" s="5"/>
      <c r="D12" s="26" t="s">
        <v>133</v>
      </c>
      <c r="E12" s="3"/>
      <c r="F12" s="24">
        <v>6</v>
      </c>
      <c r="G12" s="24">
        <v>107</v>
      </c>
      <c r="H12" s="24">
        <v>95</v>
      </c>
      <c r="I12" s="24">
        <v>18</v>
      </c>
      <c r="J12" s="24">
        <v>0</v>
      </c>
      <c r="K12" s="59">
        <v>0</v>
      </c>
      <c r="L12" s="25"/>
      <c r="M12" s="63"/>
      <c r="N12" s="25"/>
      <c r="O12" s="24">
        <v>6</v>
      </c>
      <c r="P12" s="24">
        <v>107</v>
      </c>
      <c r="Q12" s="24">
        <v>101</v>
      </c>
      <c r="R12" s="24">
        <v>12</v>
      </c>
      <c r="S12" s="24">
        <v>0</v>
      </c>
      <c r="T12" s="59">
        <v>0</v>
      </c>
    </row>
    <row r="13" spans="1:20" ht="28.5" x14ac:dyDescent="0.25">
      <c r="D13" s="20" t="s">
        <v>134</v>
      </c>
      <c r="F13" s="7">
        <v>1</v>
      </c>
      <c r="G13" s="7">
        <v>74</v>
      </c>
      <c r="H13" s="7">
        <v>62</v>
      </c>
      <c r="I13" s="7">
        <v>13</v>
      </c>
      <c r="J13" s="7">
        <v>0</v>
      </c>
      <c r="K13" s="7">
        <v>0</v>
      </c>
      <c r="L13" s="7"/>
      <c r="M13" s="7"/>
      <c r="N13" s="7"/>
      <c r="O13" s="7">
        <v>3</v>
      </c>
      <c r="P13" s="7">
        <v>97</v>
      </c>
      <c r="Q13" s="7">
        <v>72</v>
      </c>
      <c r="R13" s="7">
        <v>28</v>
      </c>
      <c r="S13" s="7">
        <v>0</v>
      </c>
      <c r="T13" s="7">
        <v>0</v>
      </c>
    </row>
    <row r="14" spans="1:20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f t="shared" ref="F15:K15" si="0">SUM(F11:F13)</f>
        <v>9</v>
      </c>
      <c r="G15" s="15">
        <f t="shared" si="0"/>
        <v>249</v>
      </c>
      <c r="H15" s="15">
        <f t="shared" si="0"/>
        <v>201</v>
      </c>
      <c r="I15" s="15">
        <f t="shared" si="0"/>
        <v>57</v>
      </c>
      <c r="J15" s="15">
        <f t="shared" si="0"/>
        <v>0</v>
      </c>
      <c r="K15" s="15">
        <f t="shared" si="0"/>
        <v>0</v>
      </c>
      <c r="L15" s="10"/>
      <c r="M15" s="10"/>
      <c r="N15" s="10"/>
      <c r="O15" s="15">
        <f t="shared" ref="O15:T15" si="1">SUM(O11:O13)</f>
        <v>12</v>
      </c>
      <c r="P15" s="15">
        <f t="shared" si="1"/>
        <v>307</v>
      </c>
      <c r="Q15" s="15">
        <f t="shared" si="1"/>
        <v>257</v>
      </c>
      <c r="R15" s="15">
        <f t="shared" si="1"/>
        <v>62</v>
      </c>
      <c r="S15" s="15">
        <f t="shared" si="1"/>
        <v>0</v>
      </c>
      <c r="T15" s="15">
        <f t="shared" si="1"/>
        <v>0</v>
      </c>
    </row>
    <row r="16" spans="1:20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42.75" x14ac:dyDescent="0.25">
      <c r="D18" s="46" t="s">
        <v>135</v>
      </c>
      <c r="F18" s="25">
        <v>42</v>
      </c>
      <c r="G18" s="63">
        <v>621</v>
      </c>
      <c r="H18" s="25">
        <v>540</v>
      </c>
      <c r="I18" s="63">
        <v>123</v>
      </c>
      <c r="J18" s="25">
        <v>0</v>
      </c>
      <c r="K18" s="63">
        <v>0</v>
      </c>
      <c r="L18" s="25"/>
      <c r="M18" s="63"/>
      <c r="N18" s="25"/>
      <c r="O18" s="25">
        <v>22</v>
      </c>
      <c r="P18" s="63">
        <v>210</v>
      </c>
      <c r="Q18" s="25">
        <v>123</v>
      </c>
      <c r="R18" s="63">
        <v>109</v>
      </c>
      <c r="S18" s="25">
        <v>0</v>
      </c>
      <c r="T18" s="63">
        <v>0</v>
      </c>
    </row>
    <row r="19" spans="1:20" ht="42.75" x14ac:dyDescent="0.25">
      <c r="D19" s="26" t="s">
        <v>169</v>
      </c>
      <c r="F19" s="24">
        <v>0</v>
      </c>
      <c r="G19" s="24">
        <v>63</v>
      </c>
      <c r="H19" s="24">
        <v>41</v>
      </c>
      <c r="I19" s="24">
        <v>22</v>
      </c>
      <c r="J19" s="24">
        <v>0</v>
      </c>
      <c r="K19" s="24">
        <v>0</v>
      </c>
      <c r="L19" s="25"/>
      <c r="M19" s="63"/>
      <c r="N19" s="25"/>
      <c r="O19" s="24">
        <v>0</v>
      </c>
      <c r="P19" s="24">
        <v>77</v>
      </c>
      <c r="Q19" s="24">
        <v>58</v>
      </c>
      <c r="R19" s="24">
        <v>19</v>
      </c>
      <c r="S19" s="24">
        <v>0</v>
      </c>
      <c r="T19" s="24">
        <v>0</v>
      </c>
    </row>
    <row r="20" spans="1:20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f>SUM(F18:F19)</f>
        <v>42</v>
      </c>
      <c r="G21" s="15">
        <f t="shared" ref="G21:K21" si="2">SUM(G18:G19)</f>
        <v>684</v>
      </c>
      <c r="H21" s="15">
        <f t="shared" si="2"/>
        <v>581</v>
      </c>
      <c r="I21" s="15">
        <f t="shared" si="2"/>
        <v>145</v>
      </c>
      <c r="J21" s="15">
        <f t="shared" si="2"/>
        <v>0</v>
      </c>
      <c r="K21" s="15">
        <f t="shared" si="2"/>
        <v>0</v>
      </c>
      <c r="L21" s="10"/>
      <c r="M21" s="10"/>
      <c r="N21" s="10"/>
      <c r="O21" s="15">
        <f>SUM(O18:O19)</f>
        <v>22</v>
      </c>
      <c r="P21" s="15">
        <f t="shared" ref="P21:T21" si="3">SUM(P18:P19)</f>
        <v>287</v>
      </c>
      <c r="Q21" s="15">
        <f t="shared" si="3"/>
        <v>181</v>
      </c>
      <c r="R21" s="15">
        <f t="shared" si="3"/>
        <v>128</v>
      </c>
      <c r="S21" s="15">
        <f t="shared" si="3"/>
        <v>0</v>
      </c>
      <c r="T21" s="15">
        <f t="shared" si="3"/>
        <v>0</v>
      </c>
    </row>
    <row r="22" spans="1:20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42.75" x14ac:dyDescent="0.25">
      <c r="D24" s="20" t="s">
        <v>136</v>
      </c>
      <c r="F24" s="7">
        <v>30</v>
      </c>
      <c r="G24" s="7">
        <v>460</v>
      </c>
      <c r="H24" s="7">
        <v>82</v>
      </c>
      <c r="I24" s="7">
        <v>408</v>
      </c>
      <c r="J24" s="7">
        <v>0</v>
      </c>
      <c r="K24" s="7">
        <v>0</v>
      </c>
      <c r="L24" s="7"/>
      <c r="M24" s="7"/>
      <c r="N24" s="7"/>
      <c r="O24" s="7">
        <v>19</v>
      </c>
      <c r="P24" s="7">
        <v>125</v>
      </c>
      <c r="Q24" s="7">
        <v>32</v>
      </c>
      <c r="R24" s="7">
        <v>112</v>
      </c>
      <c r="S24" s="7">
        <v>0</v>
      </c>
      <c r="T24" s="7">
        <v>0</v>
      </c>
    </row>
    <row r="25" spans="1:20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f t="shared" ref="F26:K26" si="4">F24</f>
        <v>30</v>
      </c>
      <c r="G26" s="15">
        <f t="shared" si="4"/>
        <v>460</v>
      </c>
      <c r="H26" s="15">
        <f t="shared" si="4"/>
        <v>82</v>
      </c>
      <c r="I26" s="15">
        <f t="shared" si="4"/>
        <v>408</v>
      </c>
      <c r="J26" s="15">
        <f t="shared" si="4"/>
        <v>0</v>
      </c>
      <c r="K26" s="15">
        <f t="shared" si="4"/>
        <v>0</v>
      </c>
      <c r="L26" s="10"/>
      <c r="M26" s="10"/>
      <c r="N26" s="10"/>
      <c r="O26" s="15">
        <f t="shared" ref="O26:T26" si="5">O24</f>
        <v>19</v>
      </c>
      <c r="P26" s="15">
        <f t="shared" si="5"/>
        <v>125</v>
      </c>
      <c r="Q26" s="15">
        <f t="shared" si="5"/>
        <v>32</v>
      </c>
      <c r="R26" s="15">
        <f t="shared" si="5"/>
        <v>112</v>
      </c>
      <c r="S26" s="15">
        <f t="shared" si="5"/>
        <v>0</v>
      </c>
      <c r="T26" s="15">
        <f t="shared" si="5"/>
        <v>0</v>
      </c>
    </row>
    <row r="27" spans="1:20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42.75" x14ac:dyDescent="0.25">
      <c r="D29" s="46" t="s">
        <v>137</v>
      </c>
      <c r="F29" s="25">
        <v>1</v>
      </c>
      <c r="G29" s="63">
        <v>94</v>
      </c>
      <c r="H29" s="25">
        <v>66</v>
      </c>
      <c r="I29" s="63">
        <v>29</v>
      </c>
      <c r="J29" s="25">
        <v>0</v>
      </c>
      <c r="K29" s="63">
        <v>0</v>
      </c>
      <c r="L29" s="25"/>
      <c r="M29" s="63"/>
      <c r="N29" s="25"/>
      <c r="O29" s="25">
        <v>2</v>
      </c>
      <c r="P29" s="63">
        <v>52</v>
      </c>
      <c r="Q29" s="25">
        <v>45</v>
      </c>
      <c r="R29" s="63">
        <v>9</v>
      </c>
      <c r="S29" s="25">
        <v>0</v>
      </c>
      <c r="T29" s="63">
        <v>0</v>
      </c>
    </row>
    <row r="30" spans="1:20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f t="shared" ref="F31:K31" si="6">F29</f>
        <v>1</v>
      </c>
      <c r="G31" s="15">
        <f t="shared" si="6"/>
        <v>94</v>
      </c>
      <c r="H31" s="15">
        <f t="shared" si="6"/>
        <v>66</v>
      </c>
      <c r="I31" s="15">
        <f t="shared" si="6"/>
        <v>29</v>
      </c>
      <c r="J31" s="15">
        <f t="shared" si="6"/>
        <v>0</v>
      </c>
      <c r="K31" s="15">
        <f t="shared" si="6"/>
        <v>0</v>
      </c>
      <c r="L31" s="10"/>
      <c r="M31" s="10"/>
      <c r="N31" s="10"/>
      <c r="O31" s="15">
        <f t="shared" ref="O31:T31" si="7">O29</f>
        <v>2</v>
      </c>
      <c r="P31" s="15">
        <f t="shared" si="7"/>
        <v>52</v>
      </c>
      <c r="Q31" s="15">
        <f t="shared" si="7"/>
        <v>45</v>
      </c>
      <c r="R31" s="15">
        <f t="shared" si="7"/>
        <v>9</v>
      </c>
      <c r="S31" s="15">
        <f t="shared" si="7"/>
        <v>0</v>
      </c>
      <c r="T31" s="15">
        <f t="shared" si="7"/>
        <v>0</v>
      </c>
    </row>
    <row r="32" spans="1:20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42.75" x14ac:dyDescent="0.25">
      <c r="D34" s="20" t="s">
        <v>138</v>
      </c>
      <c r="F34" s="7">
        <v>19</v>
      </c>
      <c r="G34" s="7">
        <v>607</v>
      </c>
      <c r="H34" s="7">
        <v>543</v>
      </c>
      <c r="I34" s="7">
        <v>83</v>
      </c>
      <c r="J34" s="7">
        <v>0</v>
      </c>
      <c r="K34" s="7">
        <v>0</v>
      </c>
      <c r="L34" s="7"/>
      <c r="M34" s="7"/>
      <c r="N34" s="7"/>
      <c r="O34" s="7">
        <v>3</v>
      </c>
      <c r="P34" s="7">
        <v>58</v>
      </c>
      <c r="Q34" s="7">
        <v>45</v>
      </c>
      <c r="R34" s="7">
        <v>16</v>
      </c>
      <c r="S34" s="7">
        <v>0</v>
      </c>
      <c r="T34" s="7">
        <v>0</v>
      </c>
    </row>
    <row r="35" spans="1:20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f t="shared" ref="F36:K36" si="8">F34</f>
        <v>19</v>
      </c>
      <c r="G36" s="15">
        <f t="shared" si="8"/>
        <v>607</v>
      </c>
      <c r="H36" s="15">
        <f t="shared" si="8"/>
        <v>543</v>
      </c>
      <c r="I36" s="15">
        <f t="shared" si="8"/>
        <v>83</v>
      </c>
      <c r="J36" s="15">
        <f t="shared" si="8"/>
        <v>0</v>
      </c>
      <c r="K36" s="15">
        <f t="shared" si="8"/>
        <v>0</v>
      </c>
      <c r="L36" s="10"/>
      <c r="M36" s="10"/>
      <c r="N36" s="10"/>
      <c r="O36" s="15">
        <f t="shared" ref="O36:T36" si="9">O34</f>
        <v>3</v>
      </c>
      <c r="P36" s="15">
        <f t="shared" si="9"/>
        <v>58</v>
      </c>
      <c r="Q36" s="15">
        <f t="shared" si="9"/>
        <v>45</v>
      </c>
      <c r="R36" s="15">
        <f t="shared" si="9"/>
        <v>16</v>
      </c>
      <c r="S36" s="15">
        <f t="shared" si="9"/>
        <v>0</v>
      </c>
      <c r="T36" s="15">
        <f t="shared" si="9"/>
        <v>0</v>
      </c>
    </row>
    <row r="37" spans="1:20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42.75" x14ac:dyDescent="0.25">
      <c r="D39" s="20" t="s">
        <v>139</v>
      </c>
      <c r="F39" s="7">
        <v>268</v>
      </c>
      <c r="G39" s="7">
        <v>806</v>
      </c>
      <c r="H39" s="7">
        <v>76</v>
      </c>
      <c r="I39" s="7">
        <v>998</v>
      </c>
      <c r="J39" s="7">
        <v>0</v>
      </c>
      <c r="K39" s="7">
        <v>0</v>
      </c>
      <c r="L39" s="7"/>
      <c r="M39" s="7"/>
      <c r="N39" s="7"/>
      <c r="O39" s="7">
        <v>8</v>
      </c>
      <c r="P39" s="7">
        <v>81</v>
      </c>
      <c r="Q39" s="7">
        <v>0</v>
      </c>
      <c r="R39" s="7">
        <v>89</v>
      </c>
      <c r="S39" s="7">
        <v>0</v>
      </c>
      <c r="T39" s="7">
        <v>0</v>
      </c>
    </row>
    <row r="40" spans="1:20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f t="shared" ref="F41:K41" si="10">F39</f>
        <v>268</v>
      </c>
      <c r="G41" s="15">
        <f t="shared" si="10"/>
        <v>806</v>
      </c>
      <c r="H41" s="15">
        <f t="shared" si="10"/>
        <v>76</v>
      </c>
      <c r="I41" s="15">
        <f t="shared" si="10"/>
        <v>998</v>
      </c>
      <c r="J41" s="15">
        <f t="shared" si="10"/>
        <v>0</v>
      </c>
      <c r="K41" s="15">
        <f t="shared" si="10"/>
        <v>0</v>
      </c>
      <c r="L41" s="10"/>
      <c r="M41" s="10"/>
      <c r="N41" s="10"/>
      <c r="O41" s="15">
        <f t="shared" ref="O41:T41" si="11">O39</f>
        <v>8</v>
      </c>
      <c r="P41" s="15">
        <f t="shared" si="11"/>
        <v>81</v>
      </c>
      <c r="Q41" s="15">
        <f t="shared" si="11"/>
        <v>0</v>
      </c>
      <c r="R41" s="15">
        <f t="shared" si="11"/>
        <v>89</v>
      </c>
      <c r="S41" s="15">
        <f t="shared" si="11"/>
        <v>0</v>
      </c>
      <c r="T41" s="15">
        <f t="shared" si="11"/>
        <v>0</v>
      </c>
    </row>
    <row r="42" spans="1:20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7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48.75" customHeight="1" x14ac:dyDescent="0.25">
      <c r="D44" s="46" t="s">
        <v>140</v>
      </c>
      <c r="F44" s="25">
        <v>16</v>
      </c>
      <c r="G44" s="63">
        <v>488</v>
      </c>
      <c r="H44" s="25">
        <v>420</v>
      </c>
      <c r="I44" s="63">
        <v>84</v>
      </c>
      <c r="J44" s="25">
        <v>0</v>
      </c>
      <c r="K44" s="63">
        <v>0</v>
      </c>
      <c r="L44" s="25"/>
      <c r="M44" s="63"/>
      <c r="N44" s="25"/>
      <c r="O44" s="25">
        <v>2</v>
      </c>
      <c r="P44" s="63">
        <v>77</v>
      </c>
      <c r="Q44" s="25">
        <v>49</v>
      </c>
      <c r="R44" s="63">
        <v>30</v>
      </c>
      <c r="S44" s="25">
        <v>0</v>
      </c>
      <c r="T44" s="63">
        <v>0</v>
      </c>
    </row>
    <row r="45" spans="1:20" s="14" customFormat="1" ht="20.100000000000001" customHeight="1" x14ac:dyDescent="0.25">
      <c r="A45" s="5"/>
      <c r="B45" s="6"/>
      <c r="C45" s="5"/>
      <c r="D45" s="46"/>
      <c r="E45" s="3"/>
      <c r="F45" s="25"/>
      <c r="G45" s="63"/>
      <c r="H45" s="25"/>
      <c r="I45" s="63"/>
      <c r="J45" s="25"/>
      <c r="K45" s="63"/>
      <c r="L45" s="25"/>
      <c r="M45" s="63"/>
      <c r="N45" s="25"/>
      <c r="O45" s="25"/>
      <c r="P45" s="63"/>
      <c r="Q45" s="25"/>
      <c r="R45" s="63"/>
      <c r="S45" s="25"/>
      <c r="T45" s="63"/>
    </row>
    <row r="46" spans="1:20" s="14" customFormat="1" x14ac:dyDescent="0.25">
      <c r="A46" s="5"/>
      <c r="B46" s="17" t="s">
        <v>51</v>
      </c>
      <c r="C46" s="16"/>
      <c r="D46" s="17"/>
      <c r="E46" s="65"/>
      <c r="F46" s="71">
        <f t="shared" ref="F46:K46" si="12">F44</f>
        <v>16</v>
      </c>
      <c r="G46" s="71">
        <f t="shared" si="12"/>
        <v>488</v>
      </c>
      <c r="H46" s="71">
        <f t="shared" si="12"/>
        <v>420</v>
      </c>
      <c r="I46" s="71">
        <f t="shared" si="12"/>
        <v>84</v>
      </c>
      <c r="J46" s="15">
        <f t="shared" si="12"/>
        <v>0</v>
      </c>
      <c r="K46" s="15">
        <f t="shared" si="12"/>
        <v>0</v>
      </c>
      <c r="L46" s="10"/>
      <c r="M46" s="10"/>
      <c r="N46" s="10"/>
      <c r="O46" s="15">
        <f t="shared" ref="O46:T46" si="13">O44</f>
        <v>2</v>
      </c>
      <c r="P46" s="15">
        <f t="shared" si="13"/>
        <v>77</v>
      </c>
      <c r="Q46" s="15">
        <f t="shared" si="13"/>
        <v>49</v>
      </c>
      <c r="R46" s="15">
        <f t="shared" si="13"/>
        <v>30</v>
      </c>
      <c r="S46" s="15">
        <f t="shared" si="13"/>
        <v>0</v>
      </c>
      <c r="T46" s="15">
        <f t="shared" si="13"/>
        <v>0</v>
      </c>
    </row>
    <row r="47" spans="1:20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42.75" x14ac:dyDescent="0.25">
      <c r="D49" s="20" t="s">
        <v>141</v>
      </c>
      <c r="F49" s="7">
        <v>10</v>
      </c>
      <c r="G49" s="7">
        <v>274</v>
      </c>
      <c r="H49" s="7">
        <v>222</v>
      </c>
      <c r="I49" s="7">
        <v>62</v>
      </c>
      <c r="J49" s="7">
        <v>0</v>
      </c>
      <c r="K49" s="7">
        <v>0</v>
      </c>
      <c r="L49" s="7"/>
      <c r="M49" s="7"/>
      <c r="N49" s="7"/>
      <c r="O49" s="7">
        <v>17</v>
      </c>
      <c r="P49" s="7">
        <v>284</v>
      </c>
      <c r="Q49" s="7">
        <v>267</v>
      </c>
      <c r="R49" s="7">
        <v>34</v>
      </c>
      <c r="S49" s="7">
        <v>0</v>
      </c>
      <c r="T49" s="7">
        <v>0</v>
      </c>
    </row>
    <row r="50" spans="1:20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f t="shared" ref="F51:K51" si="14">F49</f>
        <v>10</v>
      </c>
      <c r="G51" s="15">
        <f t="shared" si="14"/>
        <v>274</v>
      </c>
      <c r="H51" s="15">
        <f t="shared" si="14"/>
        <v>222</v>
      </c>
      <c r="I51" s="15">
        <f t="shared" si="14"/>
        <v>62</v>
      </c>
      <c r="J51" s="15">
        <f t="shared" si="14"/>
        <v>0</v>
      </c>
      <c r="K51" s="15">
        <f t="shared" si="14"/>
        <v>0</v>
      </c>
      <c r="L51" s="10"/>
      <c r="M51" s="10"/>
      <c r="N51" s="10"/>
      <c r="O51" s="15">
        <f t="shared" ref="O51:T51" si="15">O49</f>
        <v>17</v>
      </c>
      <c r="P51" s="15">
        <f t="shared" si="15"/>
        <v>284</v>
      </c>
      <c r="Q51" s="15">
        <f t="shared" si="15"/>
        <v>267</v>
      </c>
      <c r="R51" s="15">
        <f t="shared" si="15"/>
        <v>34</v>
      </c>
      <c r="S51" s="15">
        <f t="shared" si="15"/>
        <v>0</v>
      </c>
      <c r="T51" s="15">
        <f t="shared" si="15"/>
        <v>0</v>
      </c>
    </row>
    <row r="52" spans="1:20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42.75" x14ac:dyDescent="0.25">
      <c r="D54" s="46" t="s">
        <v>142</v>
      </c>
      <c r="F54" s="25">
        <v>22</v>
      </c>
      <c r="G54" s="63">
        <v>233</v>
      </c>
      <c r="H54" s="25">
        <v>214</v>
      </c>
      <c r="I54" s="63">
        <v>41</v>
      </c>
      <c r="J54" s="25">
        <v>0</v>
      </c>
      <c r="K54" s="63">
        <v>0</v>
      </c>
      <c r="L54" s="25"/>
      <c r="M54" s="63"/>
      <c r="N54" s="25"/>
      <c r="O54" s="25">
        <v>3</v>
      </c>
      <c r="P54" s="63">
        <v>25</v>
      </c>
      <c r="Q54" s="25">
        <v>17</v>
      </c>
      <c r="R54" s="63">
        <v>11</v>
      </c>
      <c r="S54" s="25">
        <v>0</v>
      </c>
      <c r="T54" s="63">
        <v>0</v>
      </c>
    </row>
    <row r="55" spans="1:20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f t="shared" ref="F56:K56" si="16">F54</f>
        <v>22</v>
      </c>
      <c r="G56" s="15">
        <f t="shared" si="16"/>
        <v>233</v>
      </c>
      <c r="H56" s="15">
        <f t="shared" si="16"/>
        <v>214</v>
      </c>
      <c r="I56" s="15">
        <f t="shared" si="16"/>
        <v>41</v>
      </c>
      <c r="J56" s="15">
        <f t="shared" si="16"/>
        <v>0</v>
      </c>
      <c r="K56" s="15">
        <f t="shared" si="16"/>
        <v>0</v>
      </c>
      <c r="L56" s="10"/>
      <c r="M56" s="10"/>
      <c r="N56" s="10"/>
      <c r="O56" s="15">
        <f t="shared" ref="O56:T56" si="17">O54</f>
        <v>3</v>
      </c>
      <c r="P56" s="15">
        <f t="shared" si="17"/>
        <v>25</v>
      </c>
      <c r="Q56" s="15">
        <f t="shared" si="17"/>
        <v>17</v>
      </c>
      <c r="R56" s="15">
        <f t="shared" si="17"/>
        <v>11</v>
      </c>
      <c r="S56" s="15">
        <f t="shared" si="17"/>
        <v>0</v>
      </c>
      <c r="T56" s="15">
        <f t="shared" si="17"/>
        <v>0</v>
      </c>
    </row>
    <row r="57" spans="1:20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42.75" x14ac:dyDescent="0.25">
      <c r="D59" s="20" t="s">
        <v>143</v>
      </c>
      <c r="F59" s="7">
        <v>10</v>
      </c>
      <c r="G59" s="7">
        <v>188</v>
      </c>
      <c r="H59" s="7">
        <v>183</v>
      </c>
      <c r="I59" s="7">
        <v>15</v>
      </c>
      <c r="J59" s="7">
        <v>0</v>
      </c>
      <c r="K59" s="7">
        <v>0</v>
      </c>
      <c r="L59" s="7"/>
      <c r="M59" s="7"/>
      <c r="N59" s="7"/>
      <c r="O59" s="7">
        <v>4</v>
      </c>
      <c r="P59" s="7">
        <v>38</v>
      </c>
      <c r="Q59" s="7">
        <v>32</v>
      </c>
      <c r="R59" s="7">
        <v>10</v>
      </c>
      <c r="S59" s="7">
        <v>0</v>
      </c>
      <c r="T59" s="7">
        <v>0</v>
      </c>
    </row>
    <row r="60" spans="1:20" s="14" customFormat="1" ht="41.25" customHeight="1" x14ac:dyDescent="0.25">
      <c r="A60" s="5"/>
      <c r="B60" s="19"/>
      <c r="C60" s="5"/>
      <c r="D60" s="26" t="s">
        <v>144</v>
      </c>
      <c r="E60" s="3"/>
      <c r="F60" s="24">
        <v>0</v>
      </c>
      <c r="G60" s="24">
        <v>45</v>
      </c>
      <c r="H60" s="24">
        <v>39</v>
      </c>
      <c r="I60" s="24">
        <v>6</v>
      </c>
      <c r="J60" s="24">
        <v>0</v>
      </c>
      <c r="K60" s="59">
        <v>0</v>
      </c>
      <c r="L60" s="25"/>
      <c r="M60" s="63"/>
      <c r="N60" s="25"/>
      <c r="O60" s="24">
        <v>4</v>
      </c>
      <c r="P60" s="24">
        <v>19</v>
      </c>
      <c r="Q60" s="24">
        <v>22</v>
      </c>
      <c r="R60" s="24">
        <v>1</v>
      </c>
      <c r="S60" s="24">
        <v>0</v>
      </c>
      <c r="T60" s="59">
        <v>0</v>
      </c>
    </row>
    <row r="61" spans="1:20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f t="shared" ref="F62:K62" si="18">SUM(F59:F60)</f>
        <v>10</v>
      </c>
      <c r="G62" s="15">
        <f t="shared" si="18"/>
        <v>233</v>
      </c>
      <c r="H62" s="15">
        <f t="shared" si="18"/>
        <v>222</v>
      </c>
      <c r="I62" s="15">
        <f t="shared" si="18"/>
        <v>21</v>
      </c>
      <c r="J62" s="15">
        <f t="shared" si="18"/>
        <v>0</v>
      </c>
      <c r="K62" s="15">
        <f t="shared" si="18"/>
        <v>0</v>
      </c>
      <c r="L62" s="10"/>
      <c r="M62" s="10"/>
      <c r="N62" s="10"/>
      <c r="O62" s="15">
        <f t="shared" ref="O62:T62" si="19">SUM(O59:O60)</f>
        <v>8</v>
      </c>
      <c r="P62" s="15">
        <f t="shared" si="19"/>
        <v>57</v>
      </c>
      <c r="Q62" s="15">
        <f t="shared" si="19"/>
        <v>54</v>
      </c>
      <c r="R62" s="15">
        <f t="shared" si="19"/>
        <v>11</v>
      </c>
      <c r="S62" s="15">
        <f t="shared" si="19"/>
        <v>0</v>
      </c>
      <c r="T62" s="15">
        <f t="shared" si="19"/>
        <v>0</v>
      </c>
    </row>
    <row r="63" spans="1:20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42.75" x14ac:dyDescent="0.25">
      <c r="D65" s="20" t="s">
        <v>145</v>
      </c>
      <c r="F65" s="7">
        <v>15</v>
      </c>
      <c r="G65" s="7">
        <v>260</v>
      </c>
      <c r="H65" s="7">
        <v>32</v>
      </c>
      <c r="I65" s="7">
        <v>243</v>
      </c>
      <c r="J65" s="7">
        <v>0</v>
      </c>
      <c r="K65" s="7">
        <v>0</v>
      </c>
      <c r="L65" s="7"/>
      <c r="M65" s="7"/>
      <c r="N65" s="7"/>
      <c r="O65" s="7">
        <v>15</v>
      </c>
      <c r="P65" s="7">
        <v>260</v>
      </c>
      <c r="Q65" s="7">
        <v>32</v>
      </c>
      <c r="R65" s="7">
        <v>243</v>
      </c>
      <c r="S65" s="7">
        <v>0</v>
      </c>
      <c r="T65" s="7">
        <v>0</v>
      </c>
    </row>
    <row r="66" spans="1:20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f t="shared" ref="F67:K67" si="20">F65</f>
        <v>15</v>
      </c>
      <c r="G67" s="15">
        <f t="shared" si="20"/>
        <v>260</v>
      </c>
      <c r="H67" s="15">
        <f t="shared" si="20"/>
        <v>32</v>
      </c>
      <c r="I67" s="15">
        <f t="shared" si="20"/>
        <v>243</v>
      </c>
      <c r="J67" s="15">
        <f t="shared" si="20"/>
        <v>0</v>
      </c>
      <c r="K67" s="15">
        <f t="shared" si="20"/>
        <v>0</v>
      </c>
      <c r="L67" s="10"/>
      <c r="M67" s="10"/>
      <c r="N67" s="10"/>
      <c r="O67" s="15">
        <f t="shared" ref="O67:T67" si="21">O65</f>
        <v>15</v>
      </c>
      <c r="P67" s="15">
        <f t="shared" si="21"/>
        <v>260</v>
      </c>
      <c r="Q67" s="15">
        <f t="shared" si="21"/>
        <v>32</v>
      </c>
      <c r="R67" s="15">
        <f t="shared" si="21"/>
        <v>243</v>
      </c>
      <c r="S67" s="15">
        <f t="shared" si="21"/>
        <v>0</v>
      </c>
      <c r="T67" s="15">
        <f t="shared" si="21"/>
        <v>0</v>
      </c>
    </row>
    <row r="68" spans="1:20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42.75" x14ac:dyDescent="0.25">
      <c r="D70" s="46" t="s">
        <v>146</v>
      </c>
      <c r="F70" s="25">
        <v>20</v>
      </c>
      <c r="G70" s="63">
        <v>320</v>
      </c>
      <c r="H70" s="25">
        <v>266</v>
      </c>
      <c r="I70" s="63">
        <v>74</v>
      </c>
      <c r="J70" s="25">
        <v>0</v>
      </c>
      <c r="K70" s="63">
        <v>0</v>
      </c>
      <c r="L70" s="25"/>
      <c r="M70" s="63"/>
      <c r="N70" s="25"/>
      <c r="O70" s="25">
        <v>7</v>
      </c>
      <c r="P70" s="63">
        <v>77</v>
      </c>
      <c r="Q70" s="25">
        <v>68</v>
      </c>
      <c r="R70" s="63">
        <v>16</v>
      </c>
      <c r="S70" s="25">
        <v>0</v>
      </c>
      <c r="T70" s="63">
        <v>0</v>
      </c>
    </row>
    <row r="71" spans="1:20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f t="shared" ref="F72:K72" si="22">F70</f>
        <v>20</v>
      </c>
      <c r="G72" s="15">
        <f t="shared" si="22"/>
        <v>320</v>
      </c>
      <c r="H72" s="15">
        <f t="shared" si="22"/>
        <v>266</v>
      </c>
      <c r="I72" s="15">
        <f t="shared" si="22"/>
        <v>74</v>
      </c>
      <c r="J72" s="15">
        <f t="shared" si="22"/>
        <v>0</v>
      </c>
      <c r="K72" s="15">
        <f t="shared" si="22"/>
        <v>0</v>
      </c>
      <c r="L72" s="10"/>
      <c r="M72" s="10"/>
      <c r="N72" s="10"/>
      <c r="O72" s="15">
        <f t="shared" ref="O72:T72" si="23">O70</f>
        <v>7</v>
      </c>
      <c r="P72" s="15">
        <f t="shared" si="23"/>
        <v>77</v>
      </c>
      <c r="Q72" s="15">
        <f t="shared" si="23"/>
        <v>68</v>
      </c>
      <c r="R72" s="15">
        <f t="shared" si="23"/>
        <v>16</v>
      </c>
      <c r="S72" s="15">
        <f t="shared" si="23"/>
        <v>0</v>
      </c>
      <c r="T72" s="15">
        <f t="shared" si="23"/>
        <v>0</v>
      </c>
    </row>
    <row r="73" spans="1:20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42.75" x14ac:dyDescent="0.25">
      <c r="D75" s="20" t="s">
        <v>147</v>
      </c>
      <c r="F75" s="7">
        <v>11</v>
      </c>
      <c r="G75" s="7">
        <v>640</v>
      </c>
      <c r="H75" s="7">
        <v>606</v>
      </c>
      <c r="I75" s="7">
        <v>45</v>
      </c>
      <c r="J75" s="7">
        <v>0</v>
      </c>
      <c r="K75" s="7">
        <v>0</v>
      </c>
      <c r="L75" s="7"/>
      <c r="M75" s="7"/>
      <c r="N75" s="7"/>
      <c r="O75" s="7">
        <v>1</v>
      </c>
      <c r="P75" s="7">
        <v>57</v>
      </c>
      <c r="Q75" s="7">
        <v>38</v>
      </c>
      <c r="R75" s="7">
        <v>20</v>
      </c>
      <c r="S75" s="7">
        <v>0</v>
      </c>
      <c r="T75" s="7">
        <v>0</v>
      </c>
    </row>
    <row r="76" spans="1:20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f t="shared" ref="F77:K77" si="24">F75</f>
        <v>11</v>
      </c>
      <c r="G77" s="15">
        <f t="shared" si="24"/>
        <v>640</v>
      </c>
      <c r="H77" s="15">
        <f t="shared" si="24"/>
        <v>606</v>
      </c>
      <c r="I77" s="15">
        <f t="shared" si="24"/>
        <v>45</v>
      </c>
      <c r="J77" s="15">
        <f t="shared" si="24"/>
        <v>0</v>
      </c>
      <c r="K77" s="15">
        <f t="shared" si="24"/>
        <v>0</v>
      </c>
      <c r="L77" s="10"/>
      <c r="M77" s="10"/>
      <c r="N77" s="10"/>
      <c r="O77" s="15">
        <f t="shared" ref="O77:T77" si="25">O75</f>
        <v>1</v>
      </c>
      <c r="P77" s="15">
        <f t="shared" si="25"/>
        <v>57</v>
      </c>
      <c r="Q77" s="15">
        <f t="shared" si="25"/>
        <v>38</v>
      </c>
      <c r="R77" s="15">
        <f t="shared" si="25"/>
        <v>20</v>
      </c>
      <c r="S77" s="15">
        <f t="shared" si="25"/>
        <v>0</v>
      </c>
      <c r="T77" s="15">
        <f t="shared" si="25"/>
        <v>0</v>
      </c>
    </row>
    <row r="78" spans="1:20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28.5" x14ac:dyDescent="0.25">
      <c r="D80" s="20" t="s">
        <v>148</v>
      </c>
      <c r="F80" s="7">
        <v>1</v>
      </c>
      <c r="G80" s="7">
        <v>29</v>
      </c>
      <c r="H80" s="7">
        <v>30</v>
      </c>
      <c r="I80" s="7">
        <v>0</v>
      </c>
      <c r="J80" s="7">
        <v>0</v>
      </c>
      <c r="K80" s="7">
        <v>0</v>
      </c>
      <c r="L80" s="7"/>
      <c r="M80" s="7"/>
      <c r="N80" s="7"/>
      <c r="O80" s="7">
        <v>2</v>
      </c>
      <c r="P80" s="7">
        <v>14</v>
      </c>
      <c r="Q80" s="7">
        <v>9</v>
      </c>
      <c r="R80" s="7">
        <v>7</v>
      </c>
      <c r="S80" s="7">
        <v>0</v>
      </c>
      <c r="T80" s="7">
        <v>0</v>
      </c>
    </row>
    <row r="81" spans="1:20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f t="shared" ref="F82:K82" si="26">F80</f>
        <v>1</v>
      </c>
      <c r="G82" s="15">
        <f t="shared" si="26"/>
        <v>29</v>
      </c>
      <c r="H82" s="15">
        <f t="shared" si="26"/>
        <v>30</v>
      </c>
      <c r="I82" s="15">
        <f t="shared" si="26"/>
        <v>0</v>
      </c>
      <c r="J82" s="15">
        <f t="shared" si="26"/>
        <v>0</v>
      </c>
      <c r="K82" s="15">
        <f t="shared" si="26"/>
        <v>0</v>
      </c>
      <c r="L82" s="10"/>
      <c r="M82" s="10"/>
      <c r="N82" s="10"/>
      <c r="O82" s="15">
        <f t="shared" ref="O82:T82" si="27">O80</f>
        <v>2</v>
      </c>
      <c r="P82" s="15">
        <f t="shared" si="27"/>
        <v>14</v>
      </c>
      <c r="Q82" s="15">
        <f t="shared" si="27"/>
        <v>9</v>
      </c>
      <c r="R82" s="15">
        <f t="shared" si="27"/>
        <v>7</v>
      </c>
      <c r="S82" s="15">
        <f t="shared" si="27"/>
        <v>0</v>
      </c>
      <c r="T82" s="15">
        <f t="shared" si="27"/>
        <v>0</v>
      </c>
    </row>
    <row r="83" spans="1:20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42.75" x14ac:dyDescent="0.25">
      <c r="D85" s="20" t="s">
        <v>149</v>
      </c>
      <c r="F85" s="7">
        <v>0</v>
      </c>
      <c r="G85" s="7">
        <v>49</v>
      </c>
      <c r="H85" s="7">
        <v>2</v>
      </c>
      <c r="I85" s="7">
        <v>47</v>
      </c>
      <c r="J85" s="7">
        <v>0</v>
      </c>
      <c r="K85" s="7">
        <v>0</v>
      </c>
      <c r="L85" s="7"/>
      <c r="M85" s="7"/>
      <c r="N85" s="7"/>
      <c r="O85" s="7">
        <v>6</v>
      </c>
      <c r="P85" s="7">
        <v>25</v>
      </c>
      <c r="Q85" s="7">
        <v>14</v>
      </c>
      <c r="R85" s="7">
        <v>17</v>
      </c>
      <c r="S85" s="7">
        <v>0</v>
      </c>
      <c r="T85" s="7">
        <v>0</v>
      </c>
    </row>
    <row r="86" spans="1:20" s="14" customFormat="1" ht="48" customHeight="1" x14ac:dyDescent="0.25">
      <c r="A86" s="5"/>
      <c r="B86" s="19"/>
      <c r="C86" s="5"/>
      <c r="D86" s="26" t="s">
        <v>150</v>
      </c>
      <c r="E86" s="3"/>
      <c r="F86" s="24">
        <v>6</v>
      </c>
      <c r="G86" s="24">
        <v>299</v>
      </c>
      <c r="H86" s="24">
        <v>200</v>
      </c>
      <c r="I86" s="24">
        <v>105</v>
      </c>
      <c r="J86" s="24">
        <v>0</v>
      </c>
      <c r="K86" s="59">
        <v>0</v>
      </c>
      <c r="L86" s="25"/>
      <c r="M86" s="63"/>
      <c r="N86" s="25"/>
      <c r="O86" s="24">
        <v>0</v>
      </c>
      <c r="P86" s="24">
        <v>37</v>
      </c>
      <c r="Q86" s="24">
        <v>24</v>
      </c>
      <c r="R86" s="24">
        <v>13</v>
      </c>
      <c r="S86" s="24">
        <v>0</v>
      </c>
      <c r="T86" s="59">
        <v>0</v>
      </c>
    </row>
    <row r="87" spans="1:20" s="14" customFormat="1" x14ac:dyDescent="0.25">
      <c r="A87" s="5"/>
      <c r="B87" s="6"/>
      <c r="C87" s="5"/>
      <c r="D87" s="20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s="14" customFormat="1" ht="20.100000000000001" customHeight="1" x14ac:dyDescent="0.25">
      <c r="A88" s="5"/>
      <c r="B88" s="17" t="s">
        <v>35</v>
      </c>
      <c r="C88" s="16"/>
      <c r="D88" s="16"/>
      <c r="E88" s="3"/>
      <c r="F88" s="15">
        <f t="shared" ref="F88:K88" si="28">SUM(F85:F86)</f>
        <v>6</v>
      </c>
      <c r="G88" s="15">
        <f t="shared" si="28"/>
        <v>348</v>
      </c>
      <c r="H88" s="15">
        <f t="shared" si="28"/>
        <v>202</v>
      </c>
      <c r="I88" s="15">
        <f t="shared" si="28"/>
        <v>152</v>
      </c>
      <c r="J88" s="15">
        <f t="shared" si="28"/>
        <v>0</v>
      </c>
      <c r="K88" s="15">
        <f t="shared" si="28"/>
        <v>0</v>
      </c>
      <c r="L88" s="10"/>
      <c r="M88" s="10"/>
      <c r="N88" s="10"/>
      <c r="O88" s="15">
        <f t="shared" ref="O88:T88" si="29">SUM(O85:O86)</f>
        <v>6</v>
      </c>
      <c r="P88" s="15">
        <f t="shared" si="29"/>
        <v>62</v>
      </c>
      <c r="Q88" s="15">
        <f t="shared" si="29"/>
        <v>38</v>
      </c>
      <c r="R88" s="15">
        <f t="shared" si="29"/>
        <v>30</v>
      </c>
      <c r="S88" s="15">
        <f t="shared" si="29"/>
        <v>0</v>
      </c>
      <c r="T88" s="15">
        <f t="shared" si="29"/>
        <v>0</v>
      </c>
    </row>
    <row r="89" spans="1:20" ht="20.100000000000001" customHeight="1" x14ac:dyDescent="0.25"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ht="20.100000000000001" customHeight="1" x14ac:dyDescent="0.25">
      <c r="B90" s="6" t="s">
        <v>34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ht="42.75" x14ac:dyDescent="0.25">
      <c r="D91" s="20" t="s">
        <v>151</v>
      </c>
      <c r="F91" s="7">
        <v>168</v>
      </c>
      <c r="G91" s="7">
        <v>2145</v>
      </c>
      <c r="H91" s="7">
        <v>2012</v>
      </c>
      <c r="I91" s="7">
        <v>301</v>
      </c>
      <c r="J91" s="7">
        <v>0</v>
      </c>
      <c r="K91" s="7">
        <v>0</v>
      </c>
      <c r="L91" s="7"/>
      <c r="M91" s="7"/>
      <c r="N91" s="7"/>
      <c r="O91" s="7">
        <v>14</v>
      </c>
      <c r="P91" s="7">
        <v>82</v>
      </c>
      <c r="Q91" s="7">
        <v>1</v>
      </c>
      <c r="R91" s="7">
        <v>95</v>
      </c>
      <c r="S91" s="7">
        <v>0</v>
      </c>
      <c r="T91" s="7">
        <v>0</v>
      </c>
    </row>
    <row r="92" spans="1:20" s="14" customFormat="1" ht="20.100000000000001" customHeight="1" x14ac:dyDescent="0.25">
      <c r="A92" s="5"/>
      <c r="B92" s="6"/>
      <c r="C92" s="5"/>
      <c r="D92" s="5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14" customFormat="1" ht="20.100000000000001" customHeight="1" x14ac:dyDescent="0.25">
      <c r="A93" s="5"/>
      <c r="B93" s="17" t="s">
        <v>33</v>
      </c>
      <c r="C93" s="16"/>
      <c r="D93" s="16"/>
      <c r="E93" s="3"/>
      <c r="F93" s="15">
        <f t="shared" ref="F93:K93" si="30">F91</f>
        <v>168</v>
      </c>
      <c r="G93" s="15">
        <f t="shared" si="30"/>
        <v>2145</v>
      </c>
      <c r="H93" s="15">
        <f t="shared" si="30"/>
        <v>2012</v>
      </c>
      <c r="I93" s="15">
        <f t="shared" si="30"/>
        <v>301</v>
      </c>
      <c r="J93" s="15">
        <f t="shared" si="30"/>
        <v>0</v>
      </c>
      <c r="K93" s="15">
        <f t="shared" si="30"/>
        <v>0</v>
      </c>
      <c r="L93" s="10"/>
      <c r="M93" s="10"/>
      <c r="N93" s="10"/>
      <c r="O93" s="15">
        <f t="shared" ref="O93:T93" si="31">O91</f>
        <v>14</v>
      </c>
      <c r="P93" s="15">
        <f t="shared" si="31"/>
        <v>82</v>
      </c>
      <c r="Q93" s="15">
        <f t="shared" si="31"/>
        <v>1</v>
      </c>
      <c r="R93" s="15">
        <f t="shared" si="31"/>
        <v>95</v>
      </c>
      <c r="S93" s="15">
        <f t="shared" si="31"/>
        <v>0</v>
      </c>
      <c r="T93" s="15">
        <f t="shared" si="31"/>
        <v>0</v>
      </c>
    </row>
    <row r="94" spans="1:20" ht="20.100000000000001" customHeight="1" x14ac:dyDescent="0.25"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ht="20.100000000000001" customHeight="1" x14ac:dyDescent="0.25">
      <c r="B95" s="6" t="s">
        <v>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ht="42.75" x14ac:dyDescent="0.25">
      <c r="D96" s="20" t="s">
        <v>152</v>
      </c>
      <c r="F96" s="7">
        <v>49</v>
      </c>
      <c r="G96" s="7">
        <v>1026</v>
      </c>
      <c r="H96" s="7">
        <v>823</v>
      </c>
      <c r="I96" s="7">
        <v>252</v>
      </c>
      <c r="J96" s="7">
        <v>0</v>
      </c>
      <c r="K96" s="7">
        <v>0</v>
      </c>
      <c r="L96" s="7"/>
      <c r="M96" s="7"/>
      <c r="N96" s="7"/>
      <c r="O96" s="7">
        <v>0</v>
      </c>
      <c r="P96" s="7">
        <v>12</v>
      </c>
      <c r="Q96" s="7">
        <v>7</v>
      </c>
      <c r="R96" s="7">
        <v>5</v>
      </c>
      <c r="S96" s="7">
        <v>0</v>
      </c>
      <c r="T96" s="7">
        <v>0</v>
      </c>
    </row>
    <row r="97" spans="1:20" s="14" customFormat="1" ht="20.100000000000001" customHeight="1" x14ac:dyDescent="0.25">
      <c r="A97" s="5"/>
      <c r="B97" s="6"/>
      <c r="C97" s="5"/>
      <c r="D97" s="5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s="14" customFormat="1" ht="20.100000000000001" customHeight="1" x14ac:dyDescent="0.25">
      <c r="A98" s="5"/>
      <c r="B98" s="17" t="s">
        <v>31</v>
      </c>
      <c r="C98" s="16"/>
      <c r="D98" s="16"/>
      <c r="E98" s="3"/>
      <c r="F98" s="15">
        <f t="shared" ref="F98:K98" si="32">F96</f>
        <v>49</v>
      </c>
      <c r="G98" s="15">
        <f t="shared" si="32"/>
        <v>1026</v>
      </c>
      <c r="H98" s="15">
        <f t="shared" si="32"/>
        <v>823</v>
      </c>
      <c r="I98" s="15">
        <f t="shared" si="32"/>
        <v>252</v>
      </c>
      <c r="J98" s="15">
        <f t="shared" si="32"/>
        <v>0</v>
      </c>
      <c r="K98" s="15">
        <f t="shared" si="32"/>
        <v>0</v>
      </c>
      <c r="L98" s="10"/>
      <c r="M98" s="10"/>
      <c r="N98" s="10"/>
      <c r="O98" s="15">
        <f t="shared" ref="O98:T98" si="33">O96</f>
        <v>0</v>
      </c>
      <c r="P98" s="15">
        <f t="shared" si="33"/>
        <v>12</v>
      </c>
      <c r="Q98" s="15">
        <f t="shared" si="33"/>
        <v>7</v>
      </c>
      <c r="R98" s="15">
        <f t="shared" si="33"/>
        <v>5</v>
      </c>
      <c r="S98" s="15">
        <f t="shared" si="33"/>
        <v>0</v>
      </c>
      <c r="T98" s="15">
        <f t="shared" si="33"/>
        <v>0</v>
      </c>
    </row>
    <row r="99" spans="1:20" ht="20.100000000000001" customHeight="1" x14ac:dyDescent="0.25"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ht="20.100000000000001" customHeight="1" x14ac:dyDescent="0.25">
      <c r="B100" s="6" t="s">
        <v>30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42.75" x14ac:dyDescent="0.25">
      <c r="D101" s="20" t="s">
        <v>153</v>
      </c>
      <c r="F101" s="7">
        <v>4</v>
      </c>
      <c r="G101" s="7">
        <v>149</v>
      </c>
      <c r="H101" s="7">
        <v>118</v>
      </c>
      <c r="I101" s="7">
        <v>35</v>
      </c>
      <c r="J101" s="7">
        <v>0</v>
      </c>
      <c r="K101" s="7">
        <v>0</v>
      </c>
      <c r="L101" s="7"/>
      <c r="M101" s="7"/>
      <c r="N101" s="7"/>
      <c r="O101" s="7">
        <v>17</v>
      </c>
      <c r="P101" s="7">
        <v>179</v>
      </c>
      <c r="Q101" s="7">
        <v>160</v>
      </c>
      <c r="R101" s="7">
        <v>36</v>
      </c>
      <c r="S101" s="7">
        <v>0</v>
      </c>
      <c r="T101" s="7">
        <v>0</v>
      </c>
    </row>
    <row r="102" spans="1:20" s="14" customFormat="1" ht="20.100000000000001" customHeight="1" x14ac:dyDescent="0.25">
      <c r="A102" s="5"/>
      <c r="B102" s="6"/>
      <c r="C102" s="5"/>
      <c r="D102" s="5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s="14" customFormat="1" ht="20.100000000000001" customHeight="1" x14ac:dyDescent="0.25">
      <c r="A103" s="5"/>
      <c r="B103" s="17" t="s">
        <v>29</v>
      </c>
      <c r="C103" s="16"/>
      <c r="D103" s="16"/>
      <c r="E103" s="3"/>
      <c r="F103" s="15">
        <f t="shared" ref="F103:K103" si="34">F101</f>
        <v>4</v>
      </c>
      <c r="G103" s="15">
        <f t="shared" si="34"/>
        <v>149</v>
      </c>
      <c r="H103" s="15">
        <f t="shared" si="34"/>
        <v>118</v>
      </c>
      <c r="I103" s="15">
        <f t="shared" si="34"/>
        <v>35</v>
      </c>
      <c r="J103" s="15">
        <f t="shared" si="34"/>
        <v>0</v>
      </c>
      <c r="K103" s="15">
        <f t="shared" si="34"/>
        <v>0</v>
      </c>
      <c r="L103" s="10"/>
      <c r="M103" s="10"/>
      <c r="N103" s="10"/>
      <c r="O103" s="15">
        <f t="shared" ref="O103:T103" si="35">O101</f>
        <v>17</v>
      </c>
      <c r="P103" s="15">
        <f t="shared" si="35"/>
        <v>179</v>
      </c>
      <c r="Q103" s="15">
        <f t="shared" si="35"/>
        <v>160</v>
      </c>
      <c r="R103" s="15">
        <f t="shared" si="35"/>
        <v>36</v>
      </c>
      <c r="S103" s="15">
        <f t="shared" si="35"/>
        <v>0</v>
      </c>
      <c r="T103" s="15">
        <f t="shared" si="35"/>
        <v>0</v>
      </c>
    </row>
    <row r="104" spans="1:20" ht="20.100000000000001" customHeight="1" x14ac:dyDescent="0.25"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ht="20.100000000000001" customHeight="1" x14ac:dyDescent="0.25">
      <c r="B105" s="6" t="s">
        <v>28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ht="42.75" x14ac:dyDescent="0.25">
      <c r="D106" s="20" t="s">
        <v>154</v>
      </c>
      <c r="F106" s="7">
        <v>2</v>
      </c>
      <c r="G106" s="7">
        <v>255</v>
      </c>
      <c r="H106" s="7">
        <v>184</v>
      </c>
      <c r="I106" s="7">
        <v>73</v>
      </c>
      <c r="J106" s="7">
        <v>0</v>
      </c>
      <c r="K106" s="7">
        <v>0</v>
      </c>
      <c r="L106" s="7"/>
      <c r="M106" s="7"/>
      <c r="N106" s="7"/>
      <c r="O106" s="7">
        <v>2</v>
      </c>
      <c r="P106" s="7">
        <v>41</v>
      </c>
      <c r="Q106" s="7">
        <v>34</v>
      </c>
      <c r="R106" s="7">
        <v>9</v>
      </c>
      <c r="S106" s="7">
        <v>0</v>
      </c>
      <c r="T106" s="7">
        <v>0</v>
      </c>
    </row>
    <row r="107" spans="1:20" s="14" customFormat="1" ht="53.25" customHeight="1" x14ac:dyDescent="0.25">
      <c r="A107" s="5"/>
      <c r="B107" s="19"/>
      <c r="C107" s="5"/>
      <c r="D107" s="26" t="s">
        <v>155</v>
      </c>
      <c r="E107" s="3"/>
      <c r="F107" s="24">
        <v>21</v>
      </c>
      <c r="G107" s="24">
        <v>579</v>
      </c>
      <c r="H107" s="24">
        <v>423</v>
      </c>
      <c r="I107" s="24">
        <v>177</v>
      </c>
      <c r="J107" s="24">
        <v>0</v>
      </c>
      <c r="K107" s="59">
        <v>0</v>
      </c>
      <c r="L107" s="25"/>
      <c r="M107" s="63"/>
      <c r="N107" s="25"/>
      <c r="O107" s="24">
        <v>1</v>
      </c>
      <c r="P107" s="24">
        <v>27</v>
      </c>
      <c r="Q107" s="24">
        <v>0</v>
      </c>
      <c r="R107" s="24">
        <v>28</v>
      </c>
      <c r="S107" s="24">
        <v>0</v>
      </c>
      <c r="T107" s="59">
        <v>0</v>
      </c>
    </row>
    <row r="108" spans="1:20" s="14" customFormat="1" x14ac:dyDescent="0.25">
      <c r="A108" s="5"/>
      <c r="B108" s="6"/>
      <c r="C108" s="5"/>
      <c r="D108" s="20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s="14" customFormat="1" ht="20.100000000000001" customHeight="1" x14ac:dyDescent="0.25">
      <c r="A109" s="5"/>
      <c r="B109" s="17" t="s">
        <v>27</v>
      </c>
      <c r="C109" s="16"/>
      <c r="D109" s="16"/>
      <c r="E109" s="3"/>
      <c r="F109" s="15">
        <f t="shared" ref="F109:K109" si="36">SUM(F106:F107)</f>
        <v>23</v>
      </c>
      <c r="G109" s="15">
        <f t="shared" si="36"/>
        <v>834</v>
      </c>
      <c r="H109" s="15">
        <f t="shared" si="36"/>
        <v>607</v>
      </c>
      <c r="I109" s="15">
        <f t="shared" si="36"/>
        <v>250</v>
      </c>
      <c r="J109" s="15">
        <f t="shared" si="36"/>
        <v>0</v>
      </c>
      <c r="K109" s="15">
        <f t="shared" si="36"/>
        <v>0</v>
      </c>
      <c r="L109" s="10"/>
      <c r="M109" s="10"/>
      <c r="N109" s="10"/>
      <c r="O109" s="15">
        <f t="shared" ref="O109:T109" si="37">SUM(O106:O107)</f>
        <v>3</v>
      </c>
      <c r="P109" s="15">
        <f t="shared" si="37"/>
        <v>68</v>
      </c>
      <c r="Q109" s="15">
        <f t="shared" si="37"/>
        <v>34</v>
      </c>
      <c r="R109" s="15">
        <f t="shared" si="37"/>
        <v>37</v>
      </c>
      <c r="S109" s="15">
        <f t="shared" si="37"/>
        <v>0</v>
      </c>
      <c r="T109" s="15">
        <f t="shared" si="37"/>
        <v>0</v>
      </c>
    </row>
    <row r="110" spans="1:20" ht="20.100000000000001" customHeight="1" x14ac:dyDescent="0.25"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20.100000000000001" customHeight="1" x14ac:dyDescent="0.25">
      <c r="B111" s="6" t="s">
        <v>26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ht="42.75" x14ac:dyDescent="0.25">
      <c r="D112" s="20" t="s">
        <v>156</v>
      </c>
      <c r="F112" s="7">
        <v>12</v>
      </c>
      <c r="G112" s="7">
        <v>107</v>
      </c>
      <c r="H112" s="7">
        <v>107</v>
      </c>
      <c r="I112" s="7">
        <v>12</v>
      </c>
      <c r="J112" s="7">
        <v>0</v>
      </c>
      <c r="K112" s="7">
        <v>0</v>
      </c>
      <c r="L112" s="7"/>
      <c r="M112" s="7"/>
      <c r="N112" s="7"/>
      <c r="O112" s="7">
        <v>0</v>
      </c>
      <c r="P112" s="7">
        <v>40</v>
      </c>
      <c r="Q112" s="7">
        <v>29</v>
      </c>
      <c r="R112" s="7">
        <v>11</v>
      </c>
      <c r="S112" s="7">
        <v>0</v>
      </c>
      <c r="T112" s="7">
        <v>0</v>
      </c>
    </row>
    <row r="113" spans="1:20" s="14" customFormat="1" ht="20.100000000000001" customHeight="1" x14ac:dyDescent="0.25">
      <c r="A113" s="5"/>
      <c r="B113" s="6"/>
      <c r="C113" s="5"/>
      <c r="D113" s="5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s="14" customFormat="1" ht="20.100000000000001" customHeight="1" x14ac:dyDescent="0.25">
      <c r="A114" s="5"/>
      <c r="B114" s="17" t="s">
        <v>25</v>
      </c>
      <c r="C114" s="16"/>
      <c r="D114" s="16"/>
      <c r="E114" s="3"/>
      <c r="F114" s="15">
        <f t="shared" ref="F114:K114" si="38">F112</f>
        <v>12</v>
      </c>
      <c r="G114" s="15">
        <f t="shared" si="38"/>
        <v>107</v>
      </c>
      <c r="H114" s="15">
        <f t="shared" si="38"/>
        <v>107</v>
      </c>
      <c r="I114" s="15">
        <f t="shared" si="38"/>
        <v>12</v>
      </c>
      <c r="J114" s="15">
        <f t="shared" si="38"/>
        <v>0</v>
      </c>
      <c r="K114" s="15">
        <f t="shared" si="38"/>
        <v>0</v>
      </c>
      <c r="L114" s="10"/>
      <c r="M114" s="10"/>
      <c r="N114" s="10"/>
      <c r="O114" s="15">
        <f t="shared" ref="O114:T114" si="39">O112</f>
        <v>0</v>
      </c>
      <c r="P114" s="15">
        <f t="shared" si="39"/>
        <v>40</v>
      </c>
      <c r="Q114" s="15">
        <f t="shared" si="39"/>
        <v>29</v>
      </c>
      <c r="R114" s="15">
        <f t="shared" si="39"/>
        <v>11</v>
      </c>
      <c r="S114" s="15">
        <f t="shared" si="39"/>
        <v>0</v>
      </c>
      <c r="T114" s="15">
        <f t="shared" si="39"/>
        <v>0</v>
      </c>
    </row>
    <row r="115" spans="1:20" ht="20.100000000000001" customHeight="1" x14ac:dyDescent="0.25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ht="20.100000000000001" customHeight="1" x14ac:dyDescent="0.25">
      <c r="B116" s="6" t="s">
        <v>24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ht="42.75" x14ac:dyDescent="0.25">
      <c r="D117" s="20" t="s">
        <v>157</v>
      </c>
      <c r="F117" s="7">
        <v>49</v>
      </c>
      <c r="G117" s="7">
        <v>558</v>
      </c>
      <c r="H117" s="7">
        <v>467</v>
      </c>
      <c r="I117" s="7">
        <v>140</v>
      </c>
      <c r="J117" s="7">
        <v>0</v>
      </c>
      <c r="K117" s="7">
        <v>0</v>
      </c>
      <c r="L117" s="7"/>
      <c r="M117" s="7"/>
      <c r="N117" s="7"/>
      <c r="O117" s="7">
        <v>2</v>
      </c>
      <c r="P117" s="7">
        <v>21</v>
      </c>
      <c r="Q117" s="7">
        <v>11</v>
      </c>
      <c r="R117" s="7">
        <v>12</v>
      </c>
      <c r="S117" s="7">
        <v>0</v>
      </c>
      <c r="T117" s="7">
        <v>0</v>
      </c>
    </row>
    <row r="118" spans="1:20" s="14" customFormat="1" ht="20.100000000000001" customHeight="1" x14ac:dyDescent="0.25">
      <c r="A118" s="5"/>
      <c r="B118" s="6"/>
      <c r="C118" s="5"/>
      <c r="D118" s="5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s="14" customFormat="1" ht="20.100000000000001" customHeight="1" x14ac:dyDescent="0.25">
      <c r="A119" s="5"/>
      <c r="B119" s="17" t="s">
        <v>23</v>
      </c>
      <c r="C119" s="16"/>
      <c r="D119" s="16"/>
      <c r="E119" s="3"/>
      <c r="F119" s="15">
        <f t="shared" ref="F119:K119" si="40">F117</f>
        <v>49</v>
      </c>
      <c r="G119" s="15">
        <f t="shared" si="40"/>
        <v>558</v>
      </c>
      <c r="H119" s="15">
        <f t="shared" si="40"/>
        <v>467</v>
      </c>
      <c r="I119" s="15">
        <f t="shared" si="40"/>
        <v>140</v>
      </c>
      <c r="J119" s="15">
        <f t="shared" si="40"/>
        <v>0</v>
      </c>
      <c r="K119" s="15">
        <f t="shared" si="40"/>
        <v>0</v>
      </c>
      <c r="L119" s="10"/>
      <c r="M119" s="10"/>
      <c r="N119" s="10"/>
      <c r="O119" s="15">
        <f t="shared" ref="O119:T119" si="41">O117</f>
        <v>2</v>
      </c>
      <c r="P119" s="15">
        <f t="shared" si="41"/>
        <v>21</v>
      </c>
      <c r="Q119" s="15">
        <f t="shared" si="41"/>
        <v>11</v>
      </c>
      <c r="R119" s="15">
        <f t="shared" si="41"/>
        <v>12</v>
      </c>
      <c r="S119" s="15">
        <f t="shared" si="41"/>
        <v>0</v>
      </c>
      <c r="T119" s="15">
        <f t="shared" si="41"/>
        <v>0</v>
      </c>
    </row>
    <row r="120" spans="1:20" ht="20.100000000000001" customHeight="1" x14ac:dyDescent="0.25"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ht="20.100000000000001" customHeight="1" x14ac:dyDescent="0.25">
      <c r="B121" s="6" t="s">
        <v>22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ht="42.75" x14ac:dyDescent="0.25">
      <c r="D122" s="20" t="s">
        <v>158</v>
      </c>
      <c r="F122" s="7">
        <v>7</v>
      </c>
      <c r="G122" s="7">
        <v>177</v>
      </c>
      <c r="H122" s="7">
        <v>162</v>
      </c>
      <c r="I122" s="7">
        <v>22</v>
      </c>
      <c r="J122" s="7">
        <v>0</v>
      </c>
      <c r="K122" s="7">
        <v>0</v>
      </c>
      <c r="L122" s="7"/>
      <c r="M122" s="7"/>
      <c r="N122" s="7"/>
      <c r="O122" s="7">
        <v>2</v>
      </c>
      <c r="P122" s="7">
        <v>36</v>
      </c>
      <c r="Q122" s="7">
        <v>20</v>
      </c>
      <c r="R122" s="7">
        <v>18</v>
      </c>
      <c r="S122" s="7">
        <v>0</v>
      </c>
      <c r="T122" s="7">
        <v>0</v>
      </c>
    </row>
    <row r="123" spans="1:20" ht="20.100000000000001" customHeight="1" x14ac:dyDescent="0.25">
      <c r="C123" s="23"/>
      <c r="D123" s="23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s="14" customFormat="1" ht="20.100000000000001" customHeight="1" x14ac:dyDescent="0.25">
      <c r="A124" s="5"/>
      <c r="B124" s="17" t="s">
        <v>21</v>
      </c>
      <c r="C124" s="16"/>
      <c r="D124" s="16"/>
      <c r="E124" s="3"/>
      <c r="F124" s="15">
        <f t="shared" ref="F124:K124" si="42">F122</f>
        <v>7</v>
      </c>
      <c r="G124" s="15">
        <f t="shared" si="42"/>
        <v>177</v>
      </c>
      <c r="H124" s="15">
        <f t="shared" si="42"/>
        <v>162</v>
      </c>
      <c r="I124" s="15">
        <f t="shared" si="42"/>
        <v>22</v>
      </c>
      <c r="J124" s="15">
        <f t="shared" si="42"/>
        <v>0</v>
      </c>
      <c r="K124" s="15">
        <f t="shared" si="42"/>
        <v>0</v>
      </c>
      <c r="L124" s="10"/>
      <c r="M124" s="10"/>
      <c r="N124" s="10"/>
      <c r="O124" s="15">
        <f t="shared" ref="O124:T124" si="43">O122</f>
        <v>2</v>
      </c>
      <c r="P124" s="15">
        <f t="shared" si="43"/>
        <v>36</v>
      </c>
      <c r="Q124" s="15">
        <f t="shared" si="43"/>
        <v>20</v>
      </c>
      <c r="R124" s="15">
        <f t="shared" si="43"/>
        <v>18</v>
      </c>
      <c r="S124" s="15">
        <f t="shared" si="43"/>
        <v>0</v>
      </c>
      <c r="T124" s="15">
        <f t="shared" si="43"/>
        <v>0</v>
      </c>
    </row>
    <row r="125" spans="1:20" ht="20.100000000000001" customHeight="1" x14ac:dyDescent="0.25"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ht="20.100000000000001" customHeight="1" x14ac:dyDescent="0.25">
      <c r="B126" s="6" t="s">
        <v>20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ht="42.75" x14ac:dyDescent="0.25">
      <c r="D127" s="20" t="s">
        <v>159</v>
      </c>
      <c r="F127" s="7">
        <v>22</v>
      </c>
      <c r="G127" s="7">
        <v>392</v>
      </c>
      <c r="H127" s="7">
        <v>371</v>
      </c>
      <c r="I127" s="7">
        <v>43</v>
      </c>
      <c r="J127" s="7">
        <v>0</v>
      </c>
      <c r="K127" s="7">
        <v>0</v>
      </c>
      <c r="L127" s="7"/>
      <c r="M127" s="7"/>
      <c r="N127" s="7"/>
      <c r="O127" s="7">
        <v>1</v>
      </c>
      <c r="P127" s="7">
        <v>29</v>
      </c>
      <c r="Q127" s="7">
        <v>26</v>
      </c>
      <c r="R127" s="7">
        <v>4</v>
      </c>
      <c r="S127" s="7">
        <v>0</v>
      </c>
      <c r="T127" s="7">
        <v>0</v>
      </c>
    </row>
    <row r="128" spans="1:20" s="14" customFormat="1" ht="20.100000000000001" customHeight="1" x14ac:dyDescent="0.25">
      <c r="A128" s="5"/>
      <c r="B128" s="6"/>
      <c r="C128" s="5"/>
      <c r="D128" s="5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s="14" customFormat="1" ht="20.100000000000001" customHeight="1" x14ac:dyDescent="0.25">
      <c r="A129" s="5"/>
      <c r="B129" s="17" t="s">
        <v>19</v>
      </c>
      <c r="C129" s="16"/>
      <c r="D129" s="16"/>
      <c r="E129" s="3"/>
      <c r="F129" s="15">
        <f t="shared" ref="F129:K129" si="44">F127</f>
        <v>22</v>
      </c>
      <c r="G129" s="15">
        <f t="shared" si="44"/>
        <v>392</v>
      </c>
      <c r="H129" s="15">
        <f t="shared" si="44"/>
        <v>371</v>
      </c>
      <c r="I129" s="15">
        <f t="shared" si="44"/>
        <v>43</v>
      </c>
      <c r="J129" s="15">
        <f t="shared" si="44"/>
        <v>0</v>
      </c>
      <c r="K129" s="15">
        <f t="shared" si="44"/>
        <v>0</v>
      </c>
      <c r="L129" s="10"/>
      <c r="M129" s="10"/>
      <c r="N129" s="10"/>
      <c r="O129" s="15">
        <f t="shared" ref="O129:T129" si="45">O127</f>
        <v>1</v>
      </c>
      <c r="P129" s="15">
        <f t="shared" si="45"/>
        <v>29</v>
      </c>
      <c r="Q129" s="15">
        <f t="shared" si="45"/>
        <v>26</v>
      </c>
      <c r="R129" s="15">
        <f t="shared" si="45"/>
        <v>4</v>
      </c>
      <c r="S129" s="15">
        <f t="shared" si="45"/>
        <v>0</v>
      </c>
      <c r="T129" s="15">
        <f t="shared" si="45"/>
        <v>0</v>
      </c>
    </row>
    <row r="130" spans="1:20" ht="20.100000000000001" customHeight="1" x14ac:dyDescent="0.25"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ht="20.100000000000001" customHeight="1" x14ac:dyDescent="0.25">
      <c r="B131" s="6" t="s">
        <v>18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ht="28.5" x14ac:dyDescent="0.25">
      <c r="D132" s="20" t="s">
        <v>160</v>
      </c>
      <c r="F132" s="7">
        <v>7</v>
      </c>
      <c r="G132" s="7">
        <v>144</v>
      </c>
      <c r="H132" s="7">
        <v>137</v>
      </c>
      <c r="I132" s="7">
        <v>14</v>
      </c>
      <c r="J132" s="7">
        <v>0</v>
      </c>
      <c r="K132" s="7">
        <v>0</v>
      </c>
      <c r="L132" s="7"/>
      <c r="M132" s="7"/>
      <c r="N132" s="7"/>
      <c r="O132" s="7">
        <v>1</v>
      </c>
      <c r="P132" s="7">
        <v>58</v>
      </c>
      <c r="Q132" s="7">
        <v>53</v>
      </c>
      <c r="R132" s="7">
        <v>6</v>
      </c>
      <c r="S132" s="7">
        <v>0</v>
      </c>
      <c r="T132" s="7">
        <v>0</v>
      </c>
    </row>
    <row r="133" spans="1:20" ht="20.100000000000001" customHeight="1" x14ac:dyDescent="0.25"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s="14" customFormat="1" ht="20.100000000000001" customHeight="1" x14ac:dyDescent="0.25">
      <c r="A134" s="5"/>
      <c r="B134" s="17" t="s">
        <v>17</v>
      </c>
      <c r="C134" s="16"/>
      <c r="D134" s="16"/>
      <c r="E134" s="3"/>
      <c r="F134" s="15">
        <f t="shared" ref="F134:K134" si="46">F132</f>
        <v>7</v>
      </c>
      <c r="G134" s="15">
        <f t="shared" si="46"/>
        <v>144</v>
      </c>
      <c r="H134" s="15">
        <f t="shared" si="46"/>
        <v>137</v>
      </c>
      <c r="I134" s="15">
        <f t="shared" si="46"/>
        <v>14</v>
      </c>
      <c r="J134" s="15">
        <f t="shared" si="46"/>
        <v>0</v>
      </c>
      <c r="K134" s="15">
        <f t="shared" si="46"/>
        <v>0</v>
      </c>
      <c r="L134" s="10"/>
      <c r="M134" s="10"/>
      <c r="N134" s="10"/>
      <c r="O134" s="15">
        <f t="shared" ref="O134:T134" si="47">O132</f>
        <v>1</v>
      </c>
      <c r="P134" s="15">
        <f t="shared" si="47"/>
        <v>58</v>
      </c>
      <c r="Q134" s="15">
        <f t="shared" si="47"/>
        <v>53</v>
      </c>
      <c r="R134" s="15">
        <f t="shared" si="47"/>
        <v>6</v>
      </c>
      <c r="S134" s="15">
        <f t="shared" si="47"/>
        <v>0</v>
      </c>
      <c r="T134" s="15">
        <f t="shared" si="47"/>
        <v>0</v>
      </c>
    </row>
    <row r="135" spans="1:20" ht="20.100000000000001" customHeight="1" x14ac:dyDescent="0.25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ht="20.100000000000001" customHeight="1" x14ac:dyDescent="0.25">
      <c r="B136" s="6" t="s">
        <v>16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ht="42.75" x14ac:dyDescent="0.25">
      <c r="B137" s="3"/>
      <c r="D137" s="20" t="s">
        <v>161</v>
      </c>
      <c r="F137" s="7">
        <v>90</v>
      </c>
      <c r="G137" s="7">
        <v>1078</v>
      </c>
      <c r="H137" s="7">
        <v>898</v>
      </c>
      <c r="I137" s="7">
        <v>270</v>
      </c>
      <c r="J137" s="7">
        <v>0</v>
      </c>
      <c r="K137" s="7">
        <v>0</v>
      </c>
      <c r="L137" s="7"/>
      <c r="M137" s="7"/>
      <c r="N137" s="7"/>
      <c r="O137" s="7">
        <v>5</v>
      </c>
      <c r="P137" s="7">
        <v>260</v>
      </c>
      <c r="Q137" s="7">
        <v>198</v>
      </c>
      <c r="R137" s="7">
        <v>67</v>
      </c>
      <c r="S137" s="7">
        <v>0</v>
      </c>
      <c r="T137" s="7">
        <v>0</v>
      </c>
    </row>
    <row r="138" spans="1:20" s="14" customFormat="1" ht="20.100000000000001" customHeight="1" x14ac:dyDescent="0.25">
      <c r="A138" s="5"/>
      <c r="B138" s="6"/>
      <c r="C138" s="5"/>
      <c r="D138" s="5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s="14" customFormat="1" ht="20.100000000000001" customHeight="1" x14ac:dyDescent="0.25">
      <c r="A139" s="5"/>
      <c r="B139" s="17" t="s">
        <v>15</v>
      </c>
      <c r="C139" s="16"/>
      <c r="D139" s="16"/>
      <c r="E139" s="3"/>
      <c r="F139" s="15">
        <f t="shared" ref="F139:K139" si="48">F137</f>
        <v>90</v>
      </c>
      <c r="G139" s="15">
        <f t="shared" si="48"/>
        <v>1078</v>
      </c>
      <c r="H139" s="15">
        <f t="shared" si="48"/>
        <v>898</v>
      </c>
      <c r="I139" s="15">
        <f t="shared" si="48"/>
        <v>270</v>
      </c>
      <c r="J139" s="15">
        <f t="shared" si="48"/>
        <v>0</v>
      </c>
      <c r="K139" s="15">
        <f t="shared" si="48"/>
        <v>0</v>
      </c>
      <c r="L139" s="10"/>
      <c r="M139" s="10"/>
      <c r="N139" s="10"/>
      <c r="O139" s="15">
        <f t="shared" ref="O139:T139" si="49">O137</f>
        <v>5</v>
      </c>
      <c r="P139" s="15">
        <f t="shared" si="49"/>
        <v>260</v>
      </c>
      <c r="Q139" s="15">
        <f t="shared" si="49"/>
        <v>198</v>
      </c>
      <c r="R139" s="15">
        <f t="shared" si="49"/>
        <v>67</v>
      </c>
      <c r="S139" s="15">
        <f t="shared" si="49"/>
        <v>0</v>
      </c>
      <c r="T139" s="15">
        <f t="shared" si="49"/>
        <v>0</v>
      </c>
    </row>
    <row r="140" spans="1:20" ht="20.100000000000001" customHeight="1" x14ac:dyDescent="0.25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ht="20.100000000000001" customHeight="1" x14ac:dyDescent="0.25">
      <c r="B141" s="6" t="s">
        <v>14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ht="42.75" x14ac:dyDescent="0.25">
      <c r="B142" s="3"/>
      <c r="D142" s="20" t="s">
        <v>162</v>
      </c>
      <c r="F142" s="7">
        <v>5</v>
      </c>
      <c r="G142" s="7">
        <v>191</v>
      </c>
      <c r="H142" s="7">
        <v>158</v>
      </c>
      <c r="I142" s="7">
        <v>38</v>
      </c>
      <c r="J142" s="7">
        <v>0</v>
      </c>
      <c r="K142" s="7">
        <v>0</v>
      </c>
      <c r="L142" s="7"/>
      <c r="M142" s="7"/>
      <c r="N142" s="7"/>
      <c r="O142" s="7">
        <v>0</v>
      </c>
      <c r="P142" s="7">
        <v>16</v>
      </c>
      <c r="Q142" s="7">
        <v>15</v>
      </c>
      <c r="R142" s="7">
        <v>1</v>
      </c>
      <c r="S142" s="7">
        <v>0</v>
      </c>
      <c r="T142" s="7">
        <v>0</v>
      </c>
    </row>
    <row r="143" spans="1:20" s="14" customFormat="1" ht="20.100000000000001" customHeight="1" x14ac:dyDescent="0.25">
      <c r="A143" s="5"/>
      <c r="B143" s="6"/>
      <c r="C143" s="5"/>
      <c r="D143" s="5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s="14" customFormat="1" ht="20.100000000000001" customHeight="1" x14ac:dyDescent="0.25">
      <c r="A144" s="5"/>
      <c r="B144" s="17" t="s">
        <v>13</v>
      </c>
      <c r="C144" s="16"/>
      <c r="D144" s="16"/>
      <c r="E144" s="3"/>
      <c r="F144" s="15">
        <f t="shared" ref="F144:K144" si="50">F142</f>
        <v>5</v>
      </c>
      <c r="G144" s="15">
        <f t="shared" si="50"/>
        <v>191</v>
      </c>
      <c r="H144" s="15">
        <f t="shared" si="50"/>
        <v>158</v>
      </c>
      <c r="I144" s="15">
        <f t="shared" si="50"/>
        <v>38</v>
      </c>
      <c r="J144" s="15">
        <f t="shared" si="50"/>
        <v>0</v>
      </c>
      <c r="K144" s="15">
        <f t="shared" si="50"/>
        <v>0</v>
      </c>
      <c r="L144" s="10"/>
      <c r="M144" s="10"/>
      <c r="N144" s="10"/>
      <c r="O144" s="15">
        <f t="shared" ref="O144:T144" si="51">O142</f>
        <v>0</v>
      </c>
      <c r="P144" s="15">
        <f t="shared" si="51"/>
        <v>16</v>
      </c>
      <c r="Q144" s="15">
        <f t="shared" si="51"/>
        <v>15</v>
      </c>
      <c r="R144" s="15">
        <f t="shared" si="51"/>
        <v>1</v>
      </c>
      <c r="S144" s="15">
        <f t="shared" si="51"/>
        <v>0</v>
      </c>
      <c r="T144" s="15">
        <f t="shared" si="51"/>
        <v>0</v>
      </c>
    </row>
    <row r="145" spans="1:20" ht="20.100000000000001" customHeight="1" x14ac:dyDescent="0.25"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ht="20.100000000000001" customHeight="1" x14ac:dyDescent="0.25">
      <c r="B146" s="6" t="s">
        <v>12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ht="42.75" x14ac:dyDescent="0.25">
      <c r="D147" s="20" t="s">
        <v>163</v>
      </c>
      <c r="F147" s="7">
        <v>10</v>
      </c>
      <c r="G147" s="7">
        <v>250</v>
      </c>
      <c r="H147" s="7">
        <v>218</v>
      </c>
      <c r="I147" s="7">
        <v>42</v>
      </c>
      <c r="J147" s="7">
        <v>0</v>
      </c>
      <c r="K147" s="7">
        <v>0</v>
      </c>
      <c r="L147" s="7"/>
      <c r="M147" s="7"/>
      <c r="N147" s="7"/>
      <c r="O147" s="7">
        <v>1</v>
      </c>
      <c r="P147" s="7">
        <v>7</v>
      </c>
      <c r="Q147" s="7">
        <v>7</v>
      </c>
      <c r="R147" s="7">
        <v>1</v>
      </c>
      <c r="S147" s="7">
        <v>0</v>
      </c>
      <c r="T147" s="7">
        <v>0</v>
      </c>
    </row>
    <row r="148" spans="1:20" s="14" customFormat="1" ht="20.100000000000001" customHeight="1" x14ac:dyDescent="0.25">
      <c r="A148" s="5"/>
      <c r="B148" s="6"/>
      <c r="C148" s="5"/>
      <c r="D148" s="5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s="14" customFormat="1" ht="20.100000000000001" customHeight="1" x14ac:dyDescent="0.25">
      <c r="A149" s="5"/>
      <c r="B149" s="17" t="s">
        <v>11</v>
      </c>
      <c r="C149" s="16"/>
      <c r="D149" s="16"/>
      <c r="E149" s="3"/>
      <c r="F149" s="15">
        <f t="shared" ref="F149:K149" si="52">F147</f>
        <v>10</v>
      </c>
      <c r="G149" s="15">
        <f t="shared" si="52"/>
        <v>250</v>
      </c>
      <c r="H149" s="15">
        <f t="shared" si="52"/>
        <v>218</v>
      </c>
      <c r="I149" s="15">
        <f t="shared" si="52"/>
        <v>42</v>
      </c>
      <c r="J149" s="15">
        <f t="shared" si="52"/>
        <v>0</v>
      </c>
      <c r="K149" s="15">
        <f t="shared" si="52"/>
        <v>0</v>
      </c>
      <c r="L149" s="10"/>
      <c r="M149" s="10"/>
      <c r="N149" s="10"/>
      <c r="O149" s="15">
        <f t="shared" ref="O149:T149" si="53">O147</f>
        <v>1</v>
      </c>
      <c r="P149" s="15">
        <f t="shared" si="53"/>
        <v>7</v>
      </c>
      <c r="Q149" s="15">
        <f t="shared" si="53"/>
        <v>7</v>
      </c>
      <c r="R149" s="15">
        <f t="shared" si="53"/>
        <v>1</v>
      </c>
      <c r="S149" s="15">
        <f t="shared" si="53"/>
        <v>0</v>
      </c>
      <c r="T149" s="15">
        <f t="shared" si="53"/>
        <v>0</v>
      </c>
    </row>
    <row r="150" spans="1:20" ht="20.100000000000001" customHeight="1" x14ac:dyDescent="0.25"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ht="20.100000000000001" customHeight="1" x14ac:dyDescent="0.25">
      <c r="B151" s="6" t="s">
        <v>10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ht="42.75" x14ac:dyDescent="0.25">
      <c r="D152" s="20" t="s">
        <v>164</v>
      </c>
      <c r="F152" s="7">
        <v>2</v>
      </c>
      <c r="G152" s="7">
        <v>45</v>
      </c>
      <c r="H152" s="7">
        <v>42</v>
      </c>
      <c r="I152" s="7">
        <v>5</v>
      </c>
      <c r="J152" s="7">
        <v>0</v>
      </c>
      <c r="K152" s="7">
        <v>0</v>
      </c>
      <c r="L152" s="7"/>
      <c r="M152" s="7"/>
      <c r="N152" s="7"/>
      <c r="O152" s="7">
        <v>2</v>
      </c>
      <c r="P152" s="7">
        <v>49</v>
      </c>
      <c r="Q152" s="7">
        <v>33</v>
      </c>
      <c r="R152" s="7">
        <v>18</v>
      </c>
      <c r="S152" s="7">
        <v>0</v>
      </c>
      <c r="T152" s="7">
        <v>0</v>
      </c>
    </row>
    <row r="153" spans="1:20" s="14" customFormat="1" ht="20.100000000000001" customHeight="1" x14ac:dyDescent="0.25">
      <c r="A153" s="5"/>
      <c r="B153" s="6"/>
      <c r="C153" s="5"/>
      <c r="D153" s="5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s="14" customFormat="1" ht="20.100000000000001" customHeight="1" x14ac:dyDescent="0.25">
      <c r="A154" s="5"/>
      <c r="B154" s="17" t="s">
        <v>9</v>
      </c>
      <c r="C154" s="16"/>
      <c r="D154" s="16"/>
      <c r="E154" s="3"/>
      <c r="F154" s="15">
        <f t="shared" ref="F154:K154" si="54">F152</f>
        <v>2</v>
      </c>
      <c r="G154" s="15">
        <f t="shared" si="54"/>
        <v>45</v>
      </c>
      <c r="H154" s="15">
        <f t="shared" si="54"/>
        <v>42</v>
      </c>
      <c r="I154" s="15">
        <f t="shared" si="54"/>
        <v>5</v>
      </c>
      <c r="J154" s="15">
        <f t="shared" si="54"/>
        <v>0</v>
      </c>
      <c r="K154" s="15">
        <f t="shared" si="54"/>
        <v>0</v>
      </c>
      <c r="L154" s="10"/>
      <c r="M154" s="10"/>
      <c r="N154" s="10"/>
      <c r="O154" s="15">
        <f t="shared" ref="O154:T154" si="55">O152</f>
        <v>2</v>
      </c>
      <c r="P154" s="15">
        <f t="shared" si="55"/>
        <v>49</v>
      </c>
      <c r="Q154" s="15">
        <f t="shared" si="55"/>
        <v>33</v>
      </c>
      <c r="R154" s="15">
        <f t="shared" si="55"/>
        <v>18</v>
      </c>
      <c r="S154" s="15">
        <f t="shared" si="55"/>
        <v>0</v>
      </c>
      <c r="T154" s="15">
        <f t="shared" si="55"/>
        <v>0</v>
      </c>
    </row>
    <row r="155" spans="1:20" ht="20.100000000000001" customHeight="1" x14ac:dyDescent="0.25"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 ht="20.100000000000001" customHeight="1" x14ac:dyDescent="0.25">
      <c r="B156" s="6" t="s">
        <v>8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ht="42.75" x14ac:dyDescent="0.25">
      <c r="B157" s="3"/>
      <c r="D157" s="20" t="s">
        <v>165</v>
      </c>
      <c r="F157" s="7">
        <v>10</v>
      </c>
      <c r="G157" s="7">
        <v>142</v>
      </c>
      <c r="H157" s="7">
        <v>116</v>
      </c>
      <c r="I157" s="7">
        <v>36</v>
      </c>
      <c r="J157" s="7">
        <v>0</v>
      </c>
      <c r="K157" s="7">
        <v>0</v>
      </c>
      <c r="L157" s="7"/>
      <c r="M157" s="7"/>
      <c r="N157" s="7"/>
      <c r="O157" s="7">
        <v>2</v>
      </c>
      <c r="P157" s="7">
        <v>52</v>
      </c>
      <c r="Q157" s="7">
        <v>27</v>
      </c>
      <c r="R157" s="7">
        <v>27</v>
      </c>
      <c r="S157" s="7">
        <v>0</v>
      </c>
      <c r="T157" s="7">
        <v>0</v>
      </c>
    </row>
    <row r="158" spans="1:20" s="14" customFormat="1" ht="20.100000000000001" customHeight="1" x14ac:dyDescent="0.25">
      <c r="A158" s="5"/>
      <c r="B158" s="6"/>
      <c r="C158" s="5"/>
      <c r="D158" s="5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s="14" customFormat="1" ht="20.100000000000001" customHeight="1" x14ac:dyDescent="0.25">
      <c r="A159" s="5"/>
      <c r="B159" s="17" t="s">
        <v>7</v>
      </c>
      <c r="C159" s="16"/>
      <c r="D159" s="16"/>
      <c r="E159" s="3"/>
      <c r="F159" s="15">
        <f t="shared" ref="F159:K159" si="56">F157</f>
        <v>10</v>
      </c>
      <c r="G159" s="15">
        <f t="shared" si="56"/>
        <v>142</v>
      </c>
      <c r="H159" s="15">
        <f t="shared" si="56"/>
        <v>116</v>
      </c>
      <c r="I159" s="15">
        <f t="shared" si="56"/>
        <v>36</v>
      </c>
      <c r="J159" s="15">
        <f t="shared" si="56"/>
        <v>0</v>
      </c>
      <c r="K159" s="15">
        <f t="shared" si="56"/>
        <v>0</v>
      </c>
      <c r="L159" s="10"/>
      <c r="M159" s="10"/>
      <c r="N159" s="10"/>
      <c r="O159" s="15">
        <f t="shared" ref="O159:T159" si="57">O157</f>
        <v>2</v>
      </c>
      <c r="P159" s="15">
        <f t="shared" si="57"/>
        <v>52</v>
      </c>
      <c r="Q159" s="15">
        <f t="shared" si="57"/>
        <v>27</v>
      </c>
      <c r="R159" s="15">
        <f t="shared" si="57"/>
        <v>27</v>
      </c>
      <c r="S159" s="15">
        <f t="shared" si="57"/>
        <v>0</v>
      </c>
      <c r="T159" s="15">
        <f t="shared" si="57"/>
        <v>0</v>
      </c>
    </row>
    <row r="160" spans="1:20" s="14" customFormat="1" ht="20.100000000000001" customHeight="1" x14ac:dyDescent="0.25">
      <c r="A160" s="5"/>
      <c r="B160" s="19"/>
      <c r="C160" s="19"/>
      <c r="D160" s="19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s="14" customFormat="1" ht="20.100000000000001" customHeight="1" x14ac:dyDescent="0.25">
      <c r="A161" s="5"/>
      <c r="B161" s="6" t="s">
        <v>6</v>
      </c>
      <c r="C161" s="19"/>
      <c r="D161" s="19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s="14" customFormat="1" ht="42.75" x14ac:dyDescent="0.25">
      <c r="A162" s="5"/>
      <c r="B162" s="19"/>
      <c r="C162" s="5"/>
      <c r="D162" s="20" t="s">
        <v>166</v>
      </c>
      <c r="E162" s="3"/>
      <c r="F162" s="7">
        <v>0</v>
      </c>
      <c r="G162" s="7">
        <v>57</v>
      </c>
      <c r="H162" s="7">
        <v>51</v>
      </c>
      <c r="I162" s="7">
        <v>6</v>
      </c>
      <c r="J162" s="7">
        <v>0</v>
      </c>
      <c r="K162" s="7">
        <v>0</v>
      </c>
      <c r="L162" s="7"/>
      <c r="M162" s="7"/>
      <c r="N162" s="7"/>
      <c r="O162" s="7">
        <v>1</v>
      </c>
      <c r="P162" s="7">
        <v>23</v>
      </c>
      <c r="Q162" s="7">
        <v>21</v>
      </c>
      <c r="R162" s="7">
        <v>3</v>
      </c>
      <c r="S162" s="7">
        <v>0</v>
      </c>
      <c r="T162" s="7">
        <v>0</v>
      </c>
    </row>
    <row r="163" spans="1:20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s="14" customFormat="1" ht="20.100000000000001" customHeight="1" x14ac:dyDescent="0.25">
      <c r="A164" s="5"/>
      <c r="B164" s="17" t="s">
        <v>5</v>
      </c>
      <c r="C164" s="16"/>
      <c r="D164" s="16"/>
      <c r="E164" s="3"/>
      <c r="F164" s="15">
        <f t="shared" ref="F164:K164" si="58">F162</f>
        <v>0</v>
      </c>
      <c r="G164" s="15">
        <f t="shared" si="58"/>
        <v>57</v>
      </c>
      <c r="H164" s="15">
        <f t="shared" si="58"/>
        <v>51</v>
      </c>
      <c r="I164" s="15">
        <f t="shared" si="58"/>
        <v>6</v>
      </c>
      <c r="J164" s="15">
        <f t="shared" si="58"/>
        <v>0</v>
      </c>
      <c r="K164" s="15">
        <f t="shared" si="58"/>
        <v>0</v>
      </c>
      <c r="L164" s="10"/>
      <c r="M164" s="10"/>
      <c r="N164" s="10"/>
      <c r="O164" s="15">
        <f t="shared" ref="O164:T164" si="59">O162</f>
        <v>1</v>
      </c>
      <c r="P164" s="15">
        <f t="shared" si="59"/>
        <v>23</v>
      </c>
      <c r="Q164" s="15">
        <f t="shared" si="59"/>
        <v>21</v>
      </c>
      <c r="R164" s="15">
        <f t="shared" si="59"/>
        <v>3</v>
      </c>
      <c r="S164" s="15">
        <f t="shared" si="59"/>
        <v>0</v>
      </c>
      <c r="T164" s="15">
        <f t="shared" si="59"/>
        <v>0</v>
      </c>
    </row>
    <row r="165" spans="1:20" s="14" customFormat="1" ht="20.100000000000001" customHeight="1" x14ac:dyDescent="0.25">
      <c r="A165" s="5"/>
      <c r="B165" s="19"/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s="14" customFormat="1" ht="20.100000000000001" customHeight="1" x14ac:dyDescent="0.25">
      <c r="A166" s="5"/>
      <c r="B166" s="6" t="s">
        <v>4</v>
      </c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s="14" customFormat="1" ht="42.75" x14ac:dyDescent="0.25">
      <c r="A167" s="5"/>
      <c r="B167" s="19"/>
      <c r="C167" s="5"/>
      <c r="D167" s="20" t="s">
        <v>167</v>
      </c>
      <c r="E167" s="3"/>
      <c r="F167" s="7">
        <v>4</v>
      </c>
      <c r="G167" s="7">
        <v>69</v>
      </c>
      <c r="H167" s="7">
        <v>65</v>
      </c>
      <c r="I167" s="7">
        <v>8</v>
      </c>
      <c r="J167" s="7">
        <v>0</v>
      </c>
      <c r="K167" s="7">
        <v>0</v>
      </c>
      <c r="L167" s="7"/>
      <c r="M167" s="7"/>
      <c r="N167" s="7"/>
      <c r="O167" s="7">
        <v>0</v>
      </c>
      <c r="P167" s="7">
        <v>21</v>
      </c>
      <c r="Q167" s="7">
        <v>21</v>
      </c>
      <c r="R167" s="7">
        <v>0</v>
      </c>
      <c r="S167" s="7">
        <v>0</v>
      </c>
      <c r="T167" s="7">
        <v>0</v>
      </c>
    </row>
    <row r="168" spans="1:20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s="14" customFormat="1" ht="20.100000000000001" customHeight="1" x14ac:dyDescent="0.25">
      <c r="A169" s="5"/>
      <c r="B169" s="17" t="s">
        <v>3</v>
      </c>
      <c r="C169" s="16"/>
      <c r="D169" s="16"/>
      <c r="E169" s="3"/>
      <c r="F169" s="15">
        <f t="shared" ref="F169:K169" si="60">F167</f>
        <v>4</v>
      </c>
      <c r="G169" s="15">
        <f t="shared" si="60"/>
        <v>69</v>
      </c>
      <c r="H169" s="15">
        <f t="shared" si="60"/>
        <v>65</v>
      </c>
      <c r="I169" s="15">
        <f t="shared" si="60"/>
        <v>8</v>
      </c>
      <c r="J169" s="15">
        <f t="shared" si="60"/>
        <v>0</v>
      </c>
      <c r="K169" s="15">
        <f t="shared" si="60"/>
        <v>0</v>
      </c>
      <c r="L169" s="10"/>
      <c r="M169" s="10"/>
      <c r="N169" s="10"/>
      <c r="O169" s="15">
        <f t="shared" ref="O169:T169" si="61">O167</f>
        <v>0</v>
      </c>
      <c r="P169" s="15">
        <f t="shared" si="61"/>
        <v>21</v>
      </c>
      <c r="Q169" s="15">
        <f t="shared" si="61"/>
        <v>21</v>
      </c>
      <c r="R169" s="15">
        <f t="shared" si="61"/>
        <v>0</v>
      </c>
      <c r="S169" s="15">
        <f t="shared" si="61"/>
        <v>0</v>
      </c>
      <c r="T169" s="15">
        <f t="shared" si="61"/>
        <v>0</v>
      </c>
    </row>
    <row r="170" spans="1:20" s="14" customFormat="1" ht="20.100000000000001" customHeight="1" x14ac:dyDescent="0.25">
      <c r="A170" s="5"/>
      <c r="B170" s="19"/>
      <c r="C170" s="19"/>
      <c r="D170" s="19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s="14" customFormat="1" ht="20.100000000000001" customHeight="1" x14ac:dyDescent="0.25">
      <c r="A171" s="5"/>
      <c r="B171" s="6" t="s">
        <v>2</v>
      </c>
      <c r="C171" s="19"/>
      <c r="D171" s="19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s="14" customFormat="1" ht="42.75" x14ac:dyDescent="0.25">
      <c r="A172" s="5"/>
      <c r="B172" s="19"/>
      <c r="C172" s="5"/>
      <c r="D172" s="20" t="s">
        <v>168</v>
      </c>
      <c r="E172" s="3"/>
      <c r="F172" s="7">
        <v>0</v>
      </c>
      <c r="G172" s="7">
        <v>14</v>
      </c>
      <c r="H172" s="7">
        <v>12</v>
      </c>
      <c r="I172" s="7">
        <v>2</v>
      </c>
      <c r="J172" s="7">
        <v>0</v>
      </c>
      <c r="K172" s="7">
        <v>0</v>
      </c>
      <c r="L172" s="7"/>
      <c r="M172" s="7"/>
      <c r="N172" s="7"/>
      <c r="O172" s="7">
        <v>1</v>
      </c>
      <c r="P172" s="7">
        <v>32</v>
      </c>
      <c r="Q172" s="7">
        <v>28</v>
      </c>
      <c r="R172" s="7">
        <v>5</v>
      </c>
      <c r="S172" s="7">
        <v>0</v>
      </c>
      <c r="T172" s="7">
        <v>0</v>
      </c>
    </row>
    <row r="173" spans="1:20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 t="shared" ref="F174:K174" si="62">F172</f>
        <v>0</v>
      </c>
      <c r="G174" s="15">
        <f t="shared" si="62"/>
        <v>14</v>
      </c>
      <c r="H174" s="15">
        <f t="shared" si="62"/>
        <v>12</v>
      </c>
      <c r="I174" s="15">
        <f t="shared" si="62"/>
        <v>2</v>
      </c>
      <c r="J174" s="15">
        <f t="shared" si="62"/>
        <v>0</v>
      </c>
      <c r="K174" s="15">
        <f t="shared" si="62"/>
        <v>0</v>
      </c>
      <c r="L174" s="10"/>
      <c r="M174" s="10"/>
      <c r="N174" s="10"/>
      <c r="O174" s="15">
        <f t="shared" ref="O174:T174" si="63">O172</f>
        <v>1</v>
      </c>
      <c r="P174" s="15">
        <f t="shared" si="63"/>
        <v>32</v>
      </c>
      <c r="Q174" s="15">
        <f t="shared" si="63"/>
        <v>28</v>
      </c>
      <c r="R174" s="15">
        <f t="shared" si="63"/>
        <v>5</v>
      </c>
      <c r="S174" s="15">
        <f t="shared" si="63"/>
        <v>0</v>
      </c>
      <c r="T174" s="15">
        <f t="shared" si="63"/>
        <v>0</v>
      </c>
    </row>
    <row r="175" spans="1:20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 s="8" customFormat="1" ht="30" customHeight="1" x14ac:dyDescent="0.2">
      <c r="A176" s="13"/>
      <c r="B176" s="12" t="s">
        <v>0</v>
      </c>
      <c r="C176" s="11"/>
      <c r="D176" s="11"/>
      <c r="E176" s="3"/>
      <c r="F176" s="9">
        <f t="shared" ref="F176:K176" si="64">F15+F21+F26+F31+F36+F41+F46+F51+F56+F62+F67+F72+F77+F82+F88+F93+F98+F103+F109+F114+F119+F124+F129+F134+F139+F144+F149+F154+F159+F164+F169+F174</f>
        <v>942</v>
      </c>
      <c r="G176" s="9">
        <f t="shared" si="64"/>
        <v>13103</v>
      </c>
      <c r="H176" s="9">
        <f t="shared" si="64"/>
        <v>10127</v>
      </c>
      <c r="I176" s="9">
        <f t="shared" si="64"/>
        <v>3918</v>
      </c>
      <c r="J176" s="9">
        <f t="shared" si="64"/>
        <v>0</v>
      </c>
      <c r="K176" s="9">
        <f t="shared" si="64"/>
        <v>0</v>
      </c>
      <c r="L176" s="10"/>
      <c r="M176" s="10"/>
      <c r="N176" s="10"/>
      <c r="O176" s="9">
        <f t="shared" ref="O176:T176" si="65">O15+O21+O26+O31+O36+O41+O46+O51+O56+O62+O67+O72+O77+O82+O88+O93+O98+O103+O109+O114+O119+O124+O129+O134+O139+O144+O149+O154+O159+O164+O169+O174</f>
        <v>179</v>
      </c>
      <c r="P176" s="9">
        <f t="shared" si="65"/>
        <v>2808</v>
      </c>
      <c r="Q176" s="9">
        <f t="shared" si="65"/>
        <v>1823</v>
      </c>
      <c r="R176" s="9">
        <f t="shared" si="65"/>
        <v>1164</v>
      </c>
      <c r="S176" s="9">
        <f t="shared" si="65"/>
        <v>0</v>
      </c>
      <c r="T176" s="9">
        <f t="shared" si="65"/>
        <v>0</v>
      </c>
    </row>
    <row r="179" spans="2:2" ht="15" x14ac:dyDescent="0.25">
      <c r="B179" s="66"/>
    </row>
    <row r="180" spans="2:2" ht="15" x14ac:dyDescent="0.25">
      <c r="B180" s="66"/>
    </row>
    <row r="181" spans="2:2" ht="15" x14ac:dyDescent="0.25">
      <c r="B181" s="66"/>
    </row>
    <row r="182" spans="2:2" ht="15" x14ac:dyDescent="0.25">
      <c r="B182" s="66"/>
    </row>
    <row r="183" spans="2:2" ht="15" x14ac:dyDescent="0.25">
      <c r="B183" s="66"/>
    </row>
    <row r="184" spans="2:2" ht="15" x14ac:dyDescent="0.25">
      <c r="B184" s="66"/>
    </row>
    <row r="185" spans="2:2" ht="15" x14ac:dyDescent="0.25">
      <c r="B185" s="66"/>
    </row>
    <row r="186" spans="2:2" ht="15" x14ac:dyDescent="0.25">
      <c r="B186" s="66"/>
    </row>
    <row r="187" spans="2:2" ht="15" x14ac:dyDescent="0.25">
      <c r="B187" s="66"/>
    </row>
    <row r="188" spans="2:2" ht="15" x14ac:dyDescent="0.25">
      <c r="B188" s="66"/>
    </row>
    <row r="189" spans="2:2" ht="15" x14ac:dyDescent="0.25">
      <c r="B189" s="66"/>
    </row>
    <row r="190" spans="2:2" ht="15" x14ac:dyDescent="0.25">
      <c r="B190" s="66"/>
    </row>
    <row r="191" spans="2:2" ht="15" x14ac:dyDescent="0.25">
      <c r="B191" s="66"/>
    </row>
    <row r="192" spans="2:2" ht="15" x14ac:dyDescent="0.25">
      <c r="B192" s="66"/>
    </row>
    <row r="193" spans="2:2" ht="15" x14ac:dyDescent="0.25">
      <c r="B193" s="66"/>
    </row>
  </sheetData>
  <mergeCells count="5">
    <mergeCell ref="A4:T5"/>
    <mergeCell ref="A8:D8"/>
    <mergeCell ref="A2:T3"/>
    <mergeCell ref="F7:K7"/>
    <mergeCell ref="O7:T7"/>
  </mergeCells>
  <printOptions horizontalCentered="1" verticalCentered="1"/>
  <pageMargins left="0.43307086614173229" right="0" top="0" bottom="0" header="0" footer="0"/>
  <pageSetup paperSize="5" scale="45" fitToHeight="13" orientation="landscape" r:id="rId1"/>
  <headerFooter alignWithMargins="0"/>
  <rowBreaks count="4" manualBreakCount="4">
    <brk id="47" max="19" man="1"/>
    <brk id="83" max="19" man="1"/>
    <brk id="125" max="19" man="1"/>
    <brk id="160" max="1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view="pageBreakPreview" zoomScale="55" zoomScaleNormal="55" zoomScaleSheetLayoutView="55" workbookViewId="0">
      <pane ySplit="1" topLeftCell="A2" activePane="bottomLeft" state="frozen"/>
      <selection activeCell="A11" sqref="A11"/>
      <selection pane="bottomLeft" activeCell="E17" sqref="E17"/>
    </sheetView>
  </sheetViews>
  <sheetFormatPr baseColWidth="10" defaultRowHeight="12.75" x14ac:dyDescent="0.2"/>
  <cols>
    <col min="1" max="1" width="6.28515625" style="35" customWidth="1"/>
    <col min="2" max="2" width="4.42578125" style="35" customWidth="1"/>
    <col min="3" max="3" width="200.7109375" style="35" customWidth="1"/>
    <col min="4" max="250" width="11.42578125" style="35"/>
    <col min="251" max="251" width="9.28515625" style="35" customWidth="1"/>
    <col min="252" max="252" width="1.7109375" style="35" customWidth="1"/>
    <col min="253" max="253" width="250.7109375" style="35" customWidth="1"/>
    <col min="254" max="506" width="11.42578125" style="35"/>
    <col min="507" max="507" width="9.28515625" style="35" customWidth="1"/>
    <col min="508" max="508" width="1.7109375" style="35" customWidth="1"/>
    <col min="509" max="509" width="250.7109375" style="35" customWidth="1"/>
    <col min="510" max="762" width="11.42578125" style="35"/>
    <col min="763" max="763" width="9.28515625" style="35" customWidth="1"/>
    <col min="764" max="764" width="1.7109375" style="35" customWidth="1"/>
    <col min="765" max="765" width="250.7109375" style="35" customWidth="1"/>
    <col min="766" max="1018" width="11.42578125" style="35"/>
    <col min="1019" max="1019" width="9.28515625" style="35" customWidth="1"/>
    <col min="1020" max="1020" width="1.7109375" style="35" customWidth="1"/>
    <col min="1021" max="1021" width="250.7109375" style="35" customWidth="1"/>
    <col min="1022" max="1274" width="11.42578125" style="35"/>
    <col min="1275" max="1275" width="9.28515625" style="35" customWidth="1"/>
    <col min="1276" max="1276" width="1.7109375" style="35" customWidth="1"/>
    <col min="1277" max="1277" width="250.7109375" style="35" customWidth="1"/>
    <col min="1278" max="1530" width="11.42578125" style="35"/>
    <col min="1531" max="1531" width="9.28515625" style="35" customWidth="1"/>
    <col min="1532" max="1532" width="1.7109375" style="35" customWidth="1"/>
    <col min="1533" max="1533" width="250.7109375" style="35" customWidth="1"/>
    <col min="1534" max="1786" width="11.42578125" style="35"/>
    <col min="1787" max="1787" width="9.28515625" style="35" customWidth="1"/>
    <col min="1788" max="1788" width="1.7109375" style="35" customWidth="1"/>
    <col min="1789" max="1789" width="250.7109375" style="35" customWidth="1"/>
    <col min="1790" max="2042" width="11.42578125" style="35"/>
    <col min="2043" max="2043" width="9.28515625" style="35" customWidth="1"/>
    <col min="2044" max="2044" width="1.7109375" style="35" customWidth="1"/>
    <col min="2045" max="2045" width="250.7109375" style="35" customWidth="1"/>
    <col min="2046" max="2298" width="11.42578125" style="35"/>
    <col min="2299" max="2299" width="9.28515625" style="35" customWidth="1"/>
    <col min="2300" max="2300" width="1.7109375" style="35" customWidth="1"/>
    <col min="2301" max="2301" width="250.7109375" style="35" customWidth="1"/>
    <col min="2302" max="2554" width="11.42578125" style="35"/>
    <col min="2555" max="2555" width="9.28515625" style="35" customWidth="1"/>
    <col min="2556" max="2556" width="1.7109375" style="35" customWidth="1"/>
    <col min="2557" max="2557" width="250.7109375" style="35" customWidth="1"/>
    <col min="2558" max="2810" width="11.42578125" style="35"/>
    <col min="2811" max="2811" width="9.28515625" style="35" customWidth="1"/>
    <col min="2812" max="2812" width="1.7109375" style="35" customWidth="1"/>
    <col min="2813" max="2813" width="250.7109375" style="35" customWidth="1"/>
    <col min="2814" max="3066" width="11.42578125" style="35"/>
    <col min="3067" max="3067" width="9.28515625" style="35" customWidth="1"/>
    <col min="3068" max="3068" width="1.7109375" style="35" customWidth="1"/>
    <col min="3069" max="3069" width="250.7109375" style="35" customWidth="1"/>
    <col min="3070" max="3322" width="11.42578125" style="35"/>
    <col min="3323" max="3323" width="9.28515625" style="35" customWidth="1"/>
    <col min="3324" max="3324" width="1.7109375" style="35" customWidth="1"/>
    <col min="3325" max="3325" width="250.7109375" style="35" customWidth="1"/>
    <col min="3326" max="3578" width="11.42578125" style="35"/>
    <col min="3579" max="3579" width="9.28515625" style="35" customWidth="1"/>
    <col min="3580" max="3580" width="1.7109375" style="35" customWidth="1"/>
    <col min="3581" max="3581" width="250.7109375" style="35" customWidth="1"/>
    <col min="3582" max="3834" width="11.42578125" style="35"/>
    <col min="3835" max="3835" width="9.28515625" style="35" customWidth="1"/>
    <col min="3836" max="3836" width="1.7109375" style="35" customWidth="1"/>
    <col min="3837" max="3837" width="250.7109375" style="35" customWidth="1"/>
    <col min="3838" max="4090" width="11.42578125" style="35"/>
    <col min="4091" max="4091" width="9.28515625" style="35" customWidth="1"/>
    <col min="4092" max="4092" width="1.7109375" style="35" customWidth="1"/>
    <col min="4093" max="4093" width="250.7109375" style="35" customWidth="1"/>
    <col min="4094" max="4346" width="11.42578125" style="35"/>
    <col min="4347" max="4347" width="9.28515625" style="35" customWidth="1"/>
    <col min="4348" max="4348" width="1.7109375" style="35" customWidth="1"/>
    <col min="4349" max="4349" width="250.7109375" style="35" customWidth="1"/>
    <col min="4350" max="4602" width="11.42578125" style="35"/>
    <col min="4603" max="4603" width="9.28515625" style="35" customWidth="1"/>
    <col min="4604" max="4604" width="1.7109375" style="35" customWidth="1"/>
    <col min="4605" max="4605" width="250.7109375" style="35" customWidth="1"/>
    <col min="4606" max="4858" width="11.42578125" style="35"/>
    <col min="4859" max="4859" width="9.28515625" style="35" customWidth="1"/>
    <col min="4860" max="4860" width="1.7109375" style="35" customWidth="1"/>
    <col min="4861" max="4861" width="250.7109375" style="35" customWidth="1"/>
    <col min="4862" max="5114" width="11.42578125" style="35"/>
    <col min="5115" max="5115" width="9.28515625" style="35" customWidth="1"/>
    <col min="5116" max="5116" width="1.7109375" style="35" customWidth="1"/>
    <col min="5117" max="5117" width="250.7109375" style="35" customWidth="1"/>
    <col min="5118" max="5370" width="11.42578125" style="35"/>
    <col min="5371" max="5371" width="9.28515625" style="35" customWidth="1"/>
    <col min="5372" max="5372" width="1.7109375" style="35" customWidth="1"/>
    <col min="5373" max="5373" width="250.7109375" style="35" customWidth="1"/>
    <col min="5374" max="5626" width="11.42578125" style="35"/>
    <col min="5627" max="5627" width="9.28515625" style="35" customWidth="1"/>
    <col min="5628" max="5628" width="1.7109375" style="35" customWidth="1"/>
    <col min="5629" max="5629" width="250.7109375" style="35" customWidth="1"/>
    <col min="5630" max="5882" width="11.42578125" style="35"/>
    <col min="5883" max="5883" width="9.28515625" style="35" customWidth="1"/>
    <col min="5884" max="5884" width="1.7109375" style="35" customWidth="1"/>
    <col min="5885" max="5885" width="250.7109375" style="35" customWidth="1"/>
    <col min="5886" max="6138" width="11.42578125" style="35"/>
    <col min="6139" max="6139" width="9.28515625" style="35" customWidth="1"/>
    <col min="6140" max="6140" width="1.7109375" style="35" customWidth="1"/>
    <col min="6141" max="6141" width="250.7109375" style="35" customWidth="1"/>
    <col min="6142" max="6394" width="11.42578125" style="35"/>
    <col min="6395" max="6395" width="9.28515625" style="35" customWidth="1"/>
    <col min="6396" max="6396" width="1.7109375" style="35" customWidth="1"/>
    <col min="6397" max="6397" width="250.7109375" style="35" customWidth="1"/>
    <col min="6398" max="6650" width="11.42578125" style="35"/>
    <col min="6651" max="6651" width="9.28515625" style="35" customWidth="1"/>
    <col min="6652" max="6652" width="1.7109375" style="35" customWidth="1"/>
    <col min="6653" max="6653" width="250.7109375" style="35" customWidth="1"/>
    <col min="6654" max="6906" width="11.42578125" style="35"/>
    <col min="6907" max="6907" width="9.28515625" style="35" customWidth="1"/>
    <col min="6908" max="6908" width="1.7109375" style="35" customWidth="1"/>
    <col min="6909" max="6909" width="250.7109375" style="35" customWidth="1"/>
    <col min="6910" max="7162" width="11.42578125" style="35"/>
    <col min="7163" max="7163" width="9.28515625" style="35" customWidth="1"/>
    <col min="7164" max="7164" width="1.7109375" style="35" customWidth="1"/>
    <col min="7165" max="7165" width="250.7109375" style="35" customWidth="1"/>
    <col min="7166" max="7418" width="11.42578125" style="35"/>
    <col min="7419" max="7419" width="9.28515625" style="35" customWidth="1"/>
    <col min="7420" max="7420" width="1.7109375" style="35" customWidth="1"/>
    <col min="7421" max="7421" width="250.7109375" style="35" customWidth="1"/>
    <col min="7422" max="7674" width="11.42578125" style="35"/>
    <col min="7675" max="7675" width="9.28515625" style="35" customWidth="1"/>
    <col min="7676" max="7676" width="1.7109375" style="35" customWidth="1"/>
    <col min="7677" max="7677" width="250.7109375" style="35" customWidth="1"/>
    <col min="7678" max="7930" width="11.42578125" style="35"/>
    <col min="7931" max="7931" width="9.28515625" style="35" customWidth="1"/>
    <col min="7932" max="7932" width="1.7109375" style="35" customWidth="1"/>
    <col min="7933" max="7933" width="250.7109375" style="35" customWidth="1"/>
    <col min="7934" max="8186" width="11.42578125" style="35"/>
    <col min="8187" max="8187" width="9.28515625" style="35" customWidth="1"/>
    <col min="8188" max="8188" width="1.7109375" style="35" customWidth="1"/>
    <col min="8189" max="8189" width="250.7109375" style="35" customWidth="1"/>
    <col min="8190" max="8442" width="11.42578125" style="35"/>
    <col min="8443" max="8443" width="9.28515625" style="35" customWidth="1"/>
    <col min="8444" max="8444" width="1.7109375" style="35" customWidth="1"/>
    <col min="8445" max="8445" width="250.7109375" style="35" customWidth="1"/>
    <col min="8446" max="8698" width="11.42578125" style="35"/>
    <col min="8699" max="8699" width="9.28515625" style="35" customWidth="1"/>
    <col min="8700" max="8700" width="1.7109375" style="35" customWidth="1"/>
    <col min="8701" max="8701" width="250.7109375" style="35" customWidth="1"/>
    <col min="8702" max="8954" width="11.42578125" style="35"/>
    <col min="8955" max="8955" width="9.28515625" style="35" customWidth="1"/>
    <col min="8956" max="8956" width="1.7109375" style="35" customWidth="1"/>
    <col min="8957" max="8957" width="250.7109375" style="35" customWidth="1"/>
    <col min="8958" max="9210" width="11.42578125" style="35"/>
    <col min="9211" max="9211" width="9.28515625" style="35" customWidth="1"/>
    <col min="9212" max="9212" width="1.7109375" style="35" customWidth="1"/>
    <col min="9213" max="9213" width="250.7109375" style="35" customWidth="1"/>
    <col min="9214" max="9466" width="11.42578125" style="35"/>
    <col min="9467" max="9467" width="9.28515625" style="35" customWidth="1"/>
    <col min="9468" max="9468" width="1.7109375" style="35" customWidth="1"/>
    <col min="9469" max="9469" width="250.7109375" style="35" customWidth="1"/>
    <col min="9470" max="9722" width="11.42578125" style="35"/>
    <col min="9723" max="9723" width="9.28515625" style="35" customWidth="1"/>
    <col min="9724" max="9724" width="1.7109375" style="35" customWidth="1"/>
    <col min="9725" max="9725" width="250.7109375" style="35" customWidth="1"/>
    <col min="9726" max="9978" width="11.42578125" style="35"/>
    <col min="9979" max="9979" width="9.28515625" style="35" customWidth="1"/>
    <col min="9980" max="9980" width="1.7109375" style="35" customWidth="1"/>
    <col min="9981" max="9981" width="250.7109375" style="35" customWidth="1"/>
    <col min="9982" max="10234" width="11.42578125" style="35"/>
    <col min="10235" max="10235" width="9.28515625" style="35" customWidth="1"/>
    <col min="10236" max="10236" width="1.7109375" style="35" customWidth="1"/>
    <col min="10237" max="10237" width="250.7109375" style="35" customWidth="1"/>
    <col min="10238" max="10490" width="11.42578125" style="35"/>
    <col min="10491" max="10491" width="9.28515625" style="35" customWidth="1"/>
    <col min="10492" max="10492" width="1.7109375" style="35" customWidth="1"/>
    <col min="10493" max="10493" width="250.7109375" style="35" customWidth="1"/>
    <col min="10494" max="10746" width="11.42578125" style="35"/>
    <col min="10747" max="10747" width="9.28515625" style="35" customWidth="1"/>
    <col min="10748" max="10748" width="1.7109375" style="35" customWidth="1"/>
    <col min="10749" max="10749" width="250.7109375" style="35" customWidth="1"/>
    <col min="10750" max="11002" width="11.42578125" style="35"/>
    <col min="11003" max="11003" width="9.28515625" style="35" customWidth="1"/>
    <col min="11004" max="11004" width="1.7109375" style="35" customWidth="1"/>
    <col min="11005" max="11005" width="250.7109375" style="35" customWidth="1"/>
    <col min="11006" max="11258" width="11.42578125" style="35"/>
    <col min="11259" max="11259" width="9.28515625" style="35" customWidth="1"/>
    <col min="11260" max="11260" width="1.7109375" style="35" customWidth="1"/>
    <col min="11261" max="11261" width="250.7109375" style="35" customWidth="1"/>
    <col min="11262" max="11514" width="11.42578125" style="35"/>
    <col min="11515" max="11515" width="9.28515625" style="35" customWidth="1"/>
    <col min="11516" max="11516" width="1.7109375" style="35" customWidth="1"/>
    <col min="11517" max="11517" width="250.7109375" style="35" customWidth="1"/>
    <col min="11518" max="11770" width="11.42578125" style="35"/>
    <col min="11771" max="11771" width="9.28515625" style="35" customWidth="1"/>
    <col min="11772" max="11772" width="1.7109375" style="35" customWidth="1"/>
    <col min="11773" max="11773" width="250.7109375" style="35" customWidth="1"/>
    <col min="11774" max="12026" width="11.42578125" style="35"/>
    <col min="12027" max="12027" width="9.28515625" style="35" customWidth="1"/>
    <col min="12028" max="12028" width="1.7109375" style="35" customWidth="1"/>
    <col min="12029" max="12029" width="250.7109375" style="35" customWidth="1"/>
    <col min="12030" max="12282" width="11.42578125" style="35"/>
    <col min="12283" max="12283" width="9.28515625" style="35" customWidth="1"/>
    <col min="12284" max="12284" width="1.7109375" style="35" customWidth="1"/>
    <col min="12285" max="12285" width="250.7109375" style="35" customWidth="1"/>
    <col min="12286" max="12538" width="11.42578125" style="35"/>
    <col min="12539" max="12539" width="9.28515625" style="35" customWidth="1"/>
    <col min="12540" max="12540" width="1.7109375" style="35" customWidth="1"/>
    <col min="12541" max="12541" width="250.7109375" style="35" customWidth="1"/>
    <col min="12542" max="12794" width="11.42578125" style="35"/>
    <col min="12795" max="12795" width="9.28515625" style="35" customWidth="1"/>
    <col min="12796" max="12796" width="1.7109375" style="35" customWidth="1"/>
    <col min="12797" max="12797" width="250.7109375" style="35" customWidth="1"/>
    <col min="12798" max="13050" width="11.42578125" style="35"/>
    <col min="13051" max="13051" width="9.28515625" style="35" customWidth="1"/>
    <col min="13052" max="13052" width="1.7109375" style="35" customWidth="1"/>
    <col min="13053" max="13053" width="250.7109375" style="35" customWidth="1"/>
    <col min="13054" max="13306" width="11.42578125" style="35"/>
    <col min="13307" max="13307" width="9.28515625" style="35" customWidth="1"/>
    <col min="13308" max="13308" width="1.7109375" style="35" customWidth="1"/>
    <col min="13309" max="13309" width="250.7109375" style="35" customWidth="1"/>
    <col min="13310" max="13562" width="11.42578125" style="35"/>
    <col min="13563" max="13563" width="9.28515625" style="35" customWidth="1"/>
    <col min="13564" max="13564" width="1.7109375" style="35" customWidth="1"/>
    <col min="13565" max="13565" width="250.7109375" style="35" customWidth="1"/>
    <col min="13566" max="13818" width="11.42578125" style="35"/>
    <col min="13819" max="13819" width="9.28515625" style="35" customWidth="1"/>
    <col min="13820" max="13820" width="1.7109375" style="35" customWidth="1"/>
    <col min="13821" max="13821" width="250.7109375" style="35" customWidth="1"/>
    <col min="13822" max="14074" width="11.42578125" style="35"/>
    <col min="14075" max="14075" width="9.28515625" style="35" customWidth="1"/>
    <col min="14076" max="14076" width="1.7109375" style="35" customWidth="1"/>
    <col min="14077" max="14077" width="250.7109375" style="35" customWidth="1"/>
    <col min="14078" max="14330" width="11.42578125" style="35"/>
    <col min="14331" max="14331" width="9.28515625" style="35" customWidth="1"/>
    <col min="14332" max="14332" width="1.7109375" style="35" customWidth="1"/>
    <col min="14333" max="14333" width="250.7109375" style="35" customWidth="1"/>
    <col min="14334" max="14586" width="11.42578125" style="35"/>
    <col min="14587" max="14587" width="9.28515625" style="35" customWidth="1"/>
    <col min="14588" max="14588" width="1.7109375" style="35" customWidth="1"/>
    <col min="14589" max="14589" width="250.7109375" style="35" customWidth="1"/>
    <col min="14590" max="14842" width="11.42578125" style="35"/>
    <col min="14843" max="14843" width="9.28515625" style="35" customWidth="1"/>
    <col min="14844" max="14844" width="1.7109375" style="35" customWidth="1"/>
    <col min="14845" max="14845" width="250.7109375" style="35" customWidth="1"/>
    <col min="14846" max="15098" width="11.42578125" style="35"/>
    <col min="15099" max="15099" width="9.28515625" style="35" customWidth="1"/>
    <col min="15100" max="15100" width="1.7109375" style="35" customWidth="1"/>
    <col min="15101" max="15101" width="250.7109375" style="35" customWidth="1"/>
    <col min="15102" max="15354" width="11.42578125" style="35"/>
    <col min="15355" max="15355" width="9.28515625" style="35" customWidth="1"/>
    <col min="15356" max="15356" width="1.7109375" style="35" customWidth="1"/>
    <col min="15357" max="15357" width="250.7109375" style="35" customWidth="1"/>
    <col min="15358" max="15610" width="11.42578125" style="35"/>
    <col min="15611" max="15611" width="9.28515625" style="35" customWidth="1"/>
    <col min="15612" max="15612" width="1.7109375" style="35" customWidth="1"/>
    <col min="15613" max="15613" width="250.7109375" style="35" customWidth="1"/>
    <col min="15614" max="15866" width="11.42578125" style="35"/>
    <col min="15867" max="15867" width="9.28515625" style="35" customWidth="1"/>
    <col min="15868" max="15868" width="1.7109375" style="35" customWidth="1"/>
    <col min="15869" max="15869" width="250.7109375" style="35" customWidth="1"/>
    <col min="15870" max="16122" width="11.42578125" style="35"/>
    <col min="16123" max="16123" width="9.28515625" style="35" customWidth="1"/>
    <col min="16124" max="16124" width="1.7109375" style="35" customWidth="1"/>
    <col min="16125" max="16125" width="250.7109375" style="35" customWidth="1"/>
    <col min="16126" max="16384" width="11.42578125" style="35"/>
  </cols>
  <sheetData>
    <row r="2" spans="1:3" ht="18" x14ac:dyDescent="0.2">
      <c r="A2" s="85"/>
      <c r="B2" s="83"/>
      <c r="C2" s="86"/>
    </row>
    <row r="3" spans="1:3" ht="18" x14ac:dyDescent="0.2">
      <c r="A3" s="85" t="s">
        <v>170</v>
      </c>
      <c r="B3" s="83"/>
      <c r="C3" s="86" t="s">
        <v>171</v>
      </c>
    </row>
    <row r="4" spans="1:3" ht="18" x14ac:dyDescent="0.2">
      <c r="A4" s="85"/>
      <c r="B4" s="83"/>
      <c r="C4" s="86"/>
    </row>
    <row r="5" spans="1:3" ht="18" x14ac:dyDescent="0.2">
      <c r="A5" s="85"/>
      <c r="B5" s="83"/>
      <c r="C5" s="86"/>
    </row>
    <row r="6" spans="1:3" ht="18" x14ac:dyDescent="0.2">
      <c r="A6" s="85"/>
      <c r="B6" s="83"/>
      <c r="C6" s="86"/>
    </row>
    <row r="7" spans="1:3" ht="18" x14ac:dyDescent="0.2">
      <c r="A7" s="85"/>
      <c r="B7" s="83"/>
      <c r="C7" s="86"/>
    </row>
    <row r="8" spans="1:3" ht="18" x14ac:dyDescent="0.2">
      <c r="A8" s="85"/>
      <c r="B8" s="83"/>
      <c r="C8" s="86"/>
    </row>
    <row r="9" spans="1:3" ht="18" x14ac:dyDescent="0.2">
      <c r="A9" s="85"/>
      <c r="B9" s="84"/>
      <c r="C9" s="86"/>
    </row>
    <row r="10" spans="1:3" ht="18" x14ac:dyDescent="0.2">
      <c r="A10" s="85"/>
      <c r="B10" s="84"/>
      <c r="C10" s="86"/>
    </row>
    <row r="11" spans="1:3" ht="18" x14ac:dyDescent="0.2">
      <c r="A11" s="85"/>
      <c r="B11" s="84"/>
      <c r="C11" s="86"/>
    </row>
    <row r="12" spans="1:3" ht="18" x14ac:dyDescent="0.2">
      <c r="A12" s="85"/>
      <c r="B12" s="84"/>
      <c r="C12" s="86"/>
    </row>
    <row r="13" spans="1:3" ht="18" x14ac:dyDescent="0.2">
      <c r="A13" s="85"/>
      <c r="B13" s="84"/>
      <c r="C13" s="86"/>
    </row>
    <row r="14" spans="1:3" ht="18" x14ac:dyDescent="0.2">
      <c r="A14" s="85"/>
      <c r="B14" s="84"/>
      <c r="C14" s="86"/>
    </row>
    <row r="15" spans="1:3" ht="18" x14ac:dyDescent="0.2">
      <c r="A15" s="85"/>
      <c r="B15" s="84"/>
      <c r="C15" s="86"/>
    </row>
    <row r="16" spans="1:3" ht="18" x14ac:dyDescent="0.2">
      <c r="A16" s="85"/>
      <c r="B16" s="84"/>
      <c r="C16" s="86"/>
    </row>
    <row r="17" spans="1:3" ht="18" x14ac:dyDescent="0.2">
      <c r="A17" s="85"/>
      <c r="B17" s="84"/>
      <c r="C17" s="86"/>
    </row>
    <row r="18" spans="1:3" ht="18" x14ac:dyDescent="0.2">
      <c r="A18" s="85"/>
      <c r="B18" s="84"/>
      <c r="C18" s="86"/>
    </row>
    <row r="19" spans="1:3" ht="18" x14ac:dyDescent="0.2">
      <c r="A19" s="85"/>
      <c r="B19" s="84"/>
      <c r="C19" s="86"/>
    </row>
    <row r="20" spans="1:3" ht="18" x14ac:dyDescent="0.2">
      <c r="A20" s="85"/>
      <c r="B20" s="84"/>
      <c r="C20" s="86"/>
    </row>
    <row r="21" spans="1:3" ht="18" x14ac:dyDescent="0.2">
      <c r="A21" s="85"/>
      <c r="B21" s="84"/>
      <c r="C21" s="86"/>
    </row>
    <row r="22" spans="1:3" ht="18" x14ac:dyDescent="0.2">
      <c r="A22" s="85"/>
      <c r="B22" s="84"/>
      <c r="C22" s="86"/>
    </row>
    <row r="23" spans="1:3" ht="18" x14ac:dyDescent="0.2">
      <c r="A23" s="85"/>
      <c r="B23" s="84"/>
      <c r="C23" s="86"/>
    </row>
    <row r="24" spans="1:3" ht="18" x14ac:dyDescent="0.2">
      <c r="A24" s="85"/>
      <c r="B24" s="84"/>
      <c r="C24" s="86"/>
    </row>
    <row r="25" spans="1:3" ht="18" x14ac:dyDescent="0.2">
      <c r="A25" s="85"/>
      <c r="B25" s="84"/>
      <c r="C25" s="86"/>
    </row>
    <row r="26" spans="1:3" ht="18" x14ac:dyDescent="0.2">
      <c r="A26" s="85"/>
      <c r="B26" s="84"/>
      <c r="C26" s="86"/>
    </row>
    <row r="27" spans="1:3" ht="18" x14ac:dyDescent="0.2">
      <c r="A27" s="85"/>
      <c r="B27" s="84"/>
      <c r="C27" s="86"/>
    </row>
    <row r="28" spans="1:3" ht="18" x14ac:dyDescent="0.2">
      <c r="A28" s="85"/>
      <c r="B28" s="84"/>
      <c r="C28" s="86"/>
    </row>
    <row r="29" spans="1:3" ht="18" x14ac:dyDescent="0.2">
      <c r="A29" s="85"/>
      <c r="B29" s="84"/>
      <c r="C29" s="86"/>
    </row>
    <row r="30" spans="1:3" ht="18" x14ac:dyDescent="0.2">
      <c r="A30" s="85"/>
      <c r="B30" s="84"/>
      <c r="C30" s="86"/>
    </row>
    <row r="31" spans="1:3" ht="18" x14ac:dyDescent="0.2">
      <c r="A31" s="85"/>
      <c r="B31" s="84"/>
      <c r="C31" s="86"/>
    </row>
    <row r="32" spans="1:3" ht="18" x14ac:dyDescent="0.2">
      <c r="A32" s="85"/>
      <c r="B32" s="84"/>
      <c r="C32" s="86"/>
    </row>
    <row r="33" spans="1:3" ht="18" x14ac:dyDescent="0.2">
      <c r="A33" s="85"/>
      <c r="B33" s="84"/>
      <c r="C33" s="86"/>
    </row>
    <row r="34" spans="1:3" ht="18" x14ac:dyDescent="0.2">
      <c r="A34" s="85"/>
      <c r="B34" s="87"/>
      <c r="C34" s="8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5" scale="4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AA194"/>
  <sheetViews>
    <sheetView view="pageBreakPreview" zoomScale="70" zoomScaleNormal="60" zoomScaleSheetLayoutView="70" workbookViewId="0">
      <pane ySplit="9" topLeftCell="A163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77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59</v>
      </c>
      <c r="K11" s="7">
        <v>0</v>
      </c>
      <c r="L11" s="7"/>
      <c r="M11" s="7">
        <f t="shared" ref="M11" si="0">J11+K11</f>
        <v>59</v>
      </c>
      <c r="N11" s="7"/>
      <c r="O11" s="7"/>
      <c r="P11" s="7"/>
      <c r="Q11" s="7">
        <v>15</v>
      </c>
      <c r="R11" s="7">
        <v>0</v>
      </c>
      <c r="S11" s="7">
        <v>44</v>
      </c>
      <c r="T11" s="7">
        <v>0</v>
      </c>
      <c r="U11" s="7">
        <v>0</v>
      </c>
      <c r="V11" s="7"/>
      <c r="W11" s="7">
        <f>Q11+R11+S11+T11+U11</f>
        <v>59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0</v>
      </c>
      <c r="G12" s="25"/>
      <c r="H12" s="25"/>
      <c r="I12" s="25"/>
      <c r="J12" s="24">
        <v>54</v>
      </c>
      <c r="K12" s="61">
        <v>0</v>
      </c>
      <c r="L12" s="25"/>
      <c r="M12" s="24">
        <f t="shared" ref="M12" si="1">J12+K12</f>
        <v>54</v>
      </c>
      <c r="N12" s="25"/>
      <c r="O12" s="25"/>
      <c r="P12" s="25"/>
      <c r="Q12" s="24">
        <v>30</v>
      </c>
      <c r="R12" s="24">
        <v>0</v>
      </c>
      <c r="S12" s="24">
        <v>21</v>
      </c>
      <c r="T12" s="61">
        <v>0</v>
      </c>
      <c r="U12" s="61">
        <v>3</v>
      </c>
      <c r="V12" s="25"/>
      <c r="W12" s="61">
        <f>Q12+R12+S12+T12+U12</f>
        <v>54</v>
      </c>
      <c r="X12" s="25"/>
      <c r="Y12" s="25"/>
      <c r="Z12" s="25"/>
      <c r="AA12" s="61">
        <f>F12+M12-W12</f>
        <v>0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75</v>
      </c>
      <c r="K13" s="7">
        <v>0</v>
      </c>
      <c r="L13" s="7"/>
      <c r="M13" s="7">
        <f>J13+K13</f>
        <v>75</v>
      </c>
      <c r="N13" s="7"/>
      <c r="O13" s="7"/>
      <c r="P13" s="7"/>
      <c r="Q13" s="7">
        <v>61</v>
      </c>
      <c r="R13" s="7">
        <v>0</v>
      </c>
      <c r="S13" s="7">
        <v>13</v>
      </c>
      <c r="T13" s="7">
        <v>0</v>
      </c>
      <c r="U13" s="7">
        <v>1</v>
      </c>
      <c r="V13" s="7"/>
      <c r="W13" s="7">
        <f>Q13+R13+S13+T13+U13</f>
        <v>75</v>
      </c>
      <c r="X13" s="7"/>
      <c r="Y13" s="7"/>
      <c r="Z13" s="7"/>
      <c r="AA13" s="7">
        <f>F13+M13-W13</f>
        <v>0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0</v>
      </c>
      <c r="G15" s="10"/>
      <c r="H15" s="10"/>
      <c r="I15" s="10"/>
      <c r="J15" s="15">
        <f>SUM(J11:J13)</f>
        <v>188</v>
      </c>
      <c r="K15" s="15">
        <f>SUM(K11:K13)</f>
        <v>0</v>
      </c>
      <c r="L15" s="10"/>
      <c r="M15" s="15">
        <f>SUM(M11:M13)</f>
        <v>188</v>
      </c>
      <c r="N15" s="10"/>
      <c r="O15" s="10"/>
      <c r="P15" s="10"/>
      <c r="Q15" s="15">
        <f>SUM(Q11:Q13)</f>
        <v>106</v>
      </c>
      <c r="R15" s="15">
        <f>SUM(R11:R13)</f>
        <v>0</v>
      </c>
      <c r="S15" s="15">
        <f>SUM(S11:S13)</f>
        <v>78</v>
      </c>
      <c r="T15" s="15">
        <f>SUM(T11:T13)</f>
        <v>0</v>
      </c>
      <c r="U15" s="15">
        <f>SUM(U11:U13)</f>
        <v>4</v>
      </c>
      <c r="V15" s="10"/>
      <c r="W15" s="15">
        <f>SUM(W11:W13)</f>
        <v>188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101</v>
      </c>
      <c r="K18" s="62">
        <v>0</v>
      </c>
      <c r="L18" s="25"/>
      <c r="M18" s="24">
        <f>J18+K18</f>
        <v>101</v>
      </c>
      <c r="N18" s="25"/>
      <c r="O18" s="25"/>
      <c r="P18" s="62"/>
      <c r="Q18" s="25">
        <v>59</v>
      </c>
      <c r="R18" s="62">
        <v>0</v>
      </c>
      <c r="S18" s="25">
        <v>35</v>
      </c>
      <c r="T18" s="62">
        <v>0</v>
      </c>
      <c r="U18" s="62">
        <v>1</v>
      </c>
      <c r="V18" s="25"/>
      <c r="W18" s="62">
        <f>Q18+R18+S18+T18+U18</f>
        <v>95</v>
      </c>
      <c r="X18" s="25"/>
      <c r="Y18" s="25"/>
      <c r="Z18" s="25"/>
      <c r="AA18" s="62">
        <f>F18+M18-W18</f>
        <v>6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20</v>
      </c>
      <c r="K19" s="24">
        <v>0</v>
      </c>
      <c r="L19" s="25"/>
      <c r="M19" s="24">
        <f t="shared" ref="M19" si="2">J19+K19</f>
        <v>20</v>
      </c>
      <c r="N19" s="25"/>
      <c r="O19" s="25"/>
      <c r="P19" s="62"/>
      <c r="Q19" s="24">
        <v>17</v>
      </c>
      <c r="R19" s="24">
        <v>0</v>
      </c>
      <c r="S19" s="24">
        <v>2</v>
      </c>
      <c r="T19" s="24">
        <v>0</v>
      </c>
      <c r="U19" s="24">
        <v>1</v>
      </c>
      <c r="V19" s="25"/>
      <c r="W19" s="24">
        <f>Q19+R19+S19+T19+U19</f>
        <v>20</v>
      </c>
      <c r="X19" s="25"/>
      <c r="Y19" s="25"/>
      <c r="Z19" s="25"/>
      <c r="AA19" s="24">
        <f>F19+M19-W19</f>
        <v>0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>SUM(J18:J19)</f>
        <v>121</v>
      </c>
      <c r="K21" s="15">
        <f>SUM(K18:K19)</f>
        <v>0</v>
      </c>
      <c r="L21" s="10"/>
      <c r="M21" s="15">
        <f>SUM(M18:M19)</f>
        <v>121</v>
      </c>
      <c r="N21" s="10"/>
      <c r="O21" s="10"/>
      <c r="P21" s="10"/>
      <c r="Q21" s="15">
        <f>SUM(Q18:Q19)</f>
        <v>76</v>
      </c>
      <c r="R21" s="15">
        <f>SUM(R18:R19)</f>
        <v>0</v>
      </c>
      <c r="S21" s="15">
        <f>SUM(S18:S19)</f>
        <v>37</v>
      </c>
      <c r="T21" s="15">
        <f>SUM(T18:T19)</f>
        <v>0</v>
      </c>
      <c r="U21" s="15">
        <f>SUM(U18:U19)</f>
        <v>2</v>
      </c>
      <c r="V21" s="10"/>
      <c r="W21" s="15">
        <f>SUM(W18:W19)</f>
        <v>115</v>
      </c>
      <c r="X21" s="10"/>
      <c r="Y21" s="10"/>
      <c r="Z21" s="10"/>
      <c r="AA21" s="15">
        <f>SUM(AA18:AA19)</f>
        <v>6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75</v>
      </c>
      <c r="K24" s="7">
        <v>0</v>
      </c>
      <c r="L24" s="7"/>
      <c r="M24" s="7">
        <f t="shared" ref="M24" si="3">J24+K24</f>
        <v>75</v>
      </c>
      <c r="N24" s="7"/>
      <c r="O24" s="7"/>
      <c r="P24" s="7"/>
      <c r="Q24" s="7">
        <v>64</v>
      </c>
      <c r="R24" s="7">
        <v>0</v>
      </c>
      <c r="S24" s="7">
        <v>10</v>
      </c>
      <c r="T24" s="7">
        <v>0</v>
      </c>
      <c r="U24" s="7">
        <v>1</v>
      </c>
      <c r="V24" s="7"/>
      <c r="W24" s="7">
        <f>Q24+R24+S24+T24+U24</f>
        <v>75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75</v>
      </c>
      <c r="K26" s="15">
        <f>K24</f>
        <v>0</v>
      </c>
      <c r="L26" s="10"/>
      <c r="M26" s="15">
        <f>M24</f>
        <v>75</v>
      </c>
      <c r="N26" s="10"/>
      <c r="O26" s="10"/>
      <c r="P26" s="10"/>
      <c r="Q26" s="15">
        <f>Q24</f>
        <v>64</v>
      </c>
      <c r="R26" s="15">
        <f>R24</f>
        <v>0</v>
      </c>
      <c r="S26" s="15">
        <f>S24</f>
        <v>10</v>
      </c>
      <c r="T26" s="15">
        <f>T24</f>
        <v>0</v>
      </c>
      <c r="U26" s="15">
        <f>U24</f>
        <v>1</v>
      </c>
      <c r="V26" s="10"/>
      <c r="W26" s="15">
        <f>W24</f>
        <v>75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46</v>
      </c>
      <c r="K29" s="25">
        <v>0</v>
      </c>
      <c r="L29" s="25"/>
      <c r="M29" s="25">
        <f t="shared" ref="M29" si="4">J29+K29</f>
        <v>46</v>
      </c>
      <c r="N29" s="25"/>
      <c r="O29" s="25"/>
      <c r="P29" s="62"/>
      <c r="Q29" s="25">
        <v>28</v>
      </c>
      <c r="R29" s="25">
        <v>0</v>
      </c>
      <c r="S29" s="25">
        <v>17</v>
      </c>
      <c r="T29" s="25">
        <v>0</v>
      </c>
      <c r="U29" s="25">
        <v>1</v>
      </c>
      <c r="V29" s="25"/>
      <c r="W29" s="62">
        <f>Q29+R29+S29+T29+U29</f>
        <v>46</v>
      </c>
      <c r="X29" s="25"/>
      <c r="Y29" s="25"/>
      <c r="Z29" s="25"/>
      <c r="AA29" s="62">
        <f>F29+M29-W29</f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46</v>
      </c>
      <c r="K31" s="15">
        <f>K29</f>
        <v>0</v>
      </c>
      <c r="L31" s="10"/>
      <c r="M31" s="15">
        <f>M29</f>
        <v>46</v>
      </c>
      <c r="N31" s="10"/>
      <c r="O31" s="10"/>
      <c r="P31" s="10"/>
      <c r="Q31" s="15">
        <f>Q29</f>
        <v>28</v>
      </c>
      <c r="R31" s="15">
        <f>R29</f>
        <v>0</v>
      </c>
      <c r="S31" s="15">
        <f>S29</f>
        <v>17</v>
      </c>
      <c r="T31" s="15">
        <f>T29</f>
        <v>0</v>
      </c>
      <c r="U31" s="15">
        <f>U29</f>
        <v>1</v>
      </c>
      <c r="V31" s="10"/>
      <c r="W31" s="15">
        <f>W29</f>
        <v>46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114</v>
      </c>
      <c r="K34" s="7">
        <v>0</v>
      </c>
      <c r="L34" s="7"/>
      <c r="M34" s="7">
        <f t="shared" ref="M34" si="5">J34+K34</f>
        <v>114</v>
      </c>
      <c r="N34" s="7"/>
      <c r="O34" s="7"/>
      <c r="P34" s="7"/>
      <c r="Q34" s="7">
        <v>104</v>
      </c>
      <c r="R34" s="7">
        <v>0</v>
      </c>
      <c r="S34" s="7">
        <v>10</v>
      </c>
      <c r="T34" s="7">
        <v>0</v>
      </c>
      <c r="U34" s="7">
        <v>0</v>
      </c>
      <c r="V34" s="7"/>
      <c r="W34" s="7">
        <f>Q34+R34+S34+T34+U34</f>
        <v>114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114</v>
      </c>
      <c r="K36" s="15">
        <f>K34</f>
        <v>0</v>
      </c>
      <c r="L36" s="10"/>
      <c r="M36" s="15">
        <f>M34</f>
        <v>114</v>
      </c>
      <c r="N36" s="10"/>
      <c r="O36" s="10"/>
      <c r="P36" s="10"/>
      <c r="Q36" s="15">
        <f>Q34</f>
        <v>104</v>
      </c>
      <c r="R36" s="15">
        <f>R34</f>
        <v>0</v>
      </c>
      <c r="S36" s="15">
        <f>S34</f>
        <v>10</v>
      </c>
      <c r="T36" s="15">
        <f>T34</f>
        <v>0</v>
      </c>
      <c r="U36" s="15">
        <f>U34</f>
        <v>0</v>
      </c>
      <c r="V36" s="10"/>
      <c r="W36" s="15">
        <f>W34</f>
        <v>114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46</v>
      </c>
      <c r="K39" s="7">
        <v>0</v>
      </c>
      <c r="L39" s="7"/>
      <c r="M39" s="7">
        <f t="shared" ref="M39" si="6">J39+K39</f>
        <v>46</v>
      </c>
      <c r="N39" s="7"/>
      <c r="O39" s="7"/>
      <c r="P39" s="7"/>
      <c r="Q39" s="7">
        <v>40</v>
      </c>
      <c r="R39" s="7">
        <v>0</v>
      </c>
      <c r="S39" s="7">
        <v>5</v>
      </c>
      <c r="T39" s="7">
        <v>0</v>
      </c>
      <c r="U39" s="7">
        <v>1</v>
      </c>
      <c r="V39" s="7"/>
      <c r="W39" s="7">
        <f>Q39+R39+S39+T39+U39</f>
        <v>46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46</v>
      </c>
      <c r="K41" s="15">
        <f>K39</f>
        <v>0</v>
      </c>
      <c r="L41" s="10"/>
      <c r="M41" s="15">
        <f>M39</f>
        <v>46</v>
      </c>
      <c r="N41" s="10"/>
      <c r="O41" s="10"/>
      <c r="P41" s="10"/>
      <c r="Q41" s="15">
        <f>Q39</f>
        <v>40</v>
      </c>
      <c r="R41" s="15">
        <f>R39</f>
        <v>0</v>
      </c>
      <c r="S41" s="15">
        <f>S39</f>
        <v>5</v>
      </c>
      <c r="T41" s="15">
        <f>T39</f>
        <v>0</v>
      </c>
      <c r="U41" s="15">
        <f>U39</f>
        <v>1</v>
      </c>
      <c r="V41" s="10"/>
      <c r="W41" s="15">
        <f>W39</f>
        <v>46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48</v>
      </c>
      <c r="K44" s="62">
        <v>0</v>
      </c>
      <c r="L44" s="25"/>
      <c r="M44" s="62">
        <f t="shared" ref="M44" si="7">J44+K44</f>
        <v>48</v>
      </c>
      <c r="N44" s="25"/>
      <c r="O44" s="25"/>
      <c r="P44" s="62"/>
      <c r="Q44" s="25">
        <v>45</v>
      </c>
      <c r="R44" s="62">
        <v>0</v>
      </c>
      <c r="S44" s="25">
        <v>3</v>
      </c>
      <c r="T44" s="62">
        <v>0</v>
      </c>
      <c r="U44" s="62">
        <v>0</v>
      </c>
      <c r="V44" s="25"/>
      <c r="W44" s="62">
        <f>Q44+R44+S44+T44+U44</f>
        <v>48</v>
      </c>
      <c r="X44" s="25"/>
      <c r="Y44" s="25"/>
      <c r="Z44" s="25"/>
      <c r="AA44" s="62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48</v>
      </c>
      <c r="K46" s="15">
        <f>K44</f>
        <v>0</v>
      </c>
      <c r="L46" s="10"/>
      <c r="M46" s="15">
        <f>M44</f>
        <v>48</v>
      </c>
      <c r="N46" s="10"/>
      <c r="O46" s="10"/>
      <c r="P46" s="10"/>
      <c r="Q46" s="15">
        <f>Q44</f>
        <v>45</v>
      </c>
      <c r="R46" s="15">
        <f>R44</f>
        <v>0</v>
      </c>
      <c r="S46" s="15">
        <f>S44</f>
        <v>3</v>
      </c>
      <c r="T46" s="15">
        <f>T44</f>
        <v>0</v>
      </c>
      <c r="U46" s="15">
        <f>U44</f>
        <v>0</v>
      </c>
      <c r="V46" s="10"/>
      <c r="W46" s="15">
        <f>W44</f>
        <v>48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3</v>
      </c>
      <c r="G49" s="7"/>
      <c r="H49" s="7"/>
      <c r="I49" s="7"/>
      <c r="J49" s="7">
        <v>17</v>
      </c>
      <c r="K49" s="7">
        <v>0</v>
      </c>
      <c r="L49" s="7"/>
      <c r="M49" s="7">
        <f t="shared" ref="M49" si="8">J49+K49</f>
        <v>17</v>
      </c>
      <c r="N49" s="7"/>
      <c r="O49" s="7"/>
      <c r="P49" s="7"/>
      <c r="Q49" s="7">
        <v>18</v>
      </c>
      <c r="R49" s="7">
        <v>0</v>
      </c>
      <c r="S49" s="7">
        <v>2</v>
      </c>
      <c r="T49" s="7">
        <v>0</v>
      </c>
      <c r="U49" s="7">
        <v>0</v>
      </c>
      <c r="V49" s="7"/>
      <c r="W49" s="7">
        <f>Q49+R49+S49+T49+U49</f>
        <v>20</v>
      </c>
      <c r="X49" s="7"/>
      <c r="Y49" s="7"/>
      <c r="Z49" s="7"/>
      <c r="AA49" s="7">
        <f>F49+M49-W49</f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3</v>
      </c>
      <c r="G51" s="10"/>
      <c r="H51" s="10"/>
      <c r="I51" s="10"/>
      <c r="J51" s="15">
        <f>J49</f>
        <v>17</v>
      </c>
      <c r="K51" s="15">
        <f>K49</f>
        <v>0</v>
      </c>
      <c r="L51" s="10"/>
      <c r="M51" s="15">
        <f>M49</f>
        <v>17</v>
      </c>
      <c r="N51" s="10"/>
      <c r="O51" s="10"/>
      <c r="P51" s="10"/>
      <c r="Q51" s="15">
        <f>Q49</f>
        <v>18</v>
      </c>
      <c r="R51" s="15">
        <f>R49</f>
        <v>0</v>
      </c>
      <c r="S51" s="15">
        <f>S49</f>
        <v>2</v>
      </c>
      <c r="T51" s="15">
        <f>T49</f>
        <v>0</v>
      </c>
      <c r="U51" s="15">
        <f>U49</f>
        <v>0</v>
      </c>
      <c r="V51" s="10"/>
      <c r="W51" s="15">
        <f>W49</f>
        <v>20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10</v>
      </c>
      <c r="K54" s="62">
        <v>0</v>
      </c>
      <c r="L54" s="25"/>
      <c r="M54" s="62">
        <f t="shared" ref="M54" si="9">J54+K54</f>
        <v>10</v>
      </c>
      <c r="N54" s="25"/>
      <c r="O54" s="25"/>
      <c r="P54" s="62"/>
      <c r="Q54" s="25">
        <v>10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f>Q54+R54+S54+T54+U54</f>
        <v>10</v>
      </c>
      <c r="X54" s="25"/>
      <c r="Y54" s="25"/>
      <c r="Z54" s="25"/>
      <c r="AA54" s="62">
        <f>F54+M54-W54</f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10</v>
      </c>
      <c r="K56" s="15">
        <f>K54</f>
        <v>0</v>
      </c>
      <c r="L56" s="10"/>
      <c r="M56" s="15">
        <f>M54</f>
        <v>10</v>
      </c>
      <c r="N56" s="10"/>
      <c r="O56" s="10"/>
      <c r="P56" s="10"/>
      <c r="Q56" s="15">
        <f>Q54</f>
        <v>10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10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6</v>
      </c>
      <c r="K59" s="7">
        <v>0</v>
      </c>
      <c r="L59" s="7"/>
      <c r="M59" s="7">
        <f t="shared" ref="M59" si="10">J59+K59</f>
        <v>6</v>
      </c>
      <c r="N59" s="7"/>
      <c r="O59" s="7"/>
      <c r="P59" s="7"/>
      <c r="Q59" s="7">
        <v>2</v>
      </c>
      <c r="R59" s="7">
        <v>0</v>
      </c>
      <c r="S59" s="7">
        <v>4</v>
      </c>
      <c r="T59" s="7">
        <v>0</v>
      </c>
      <c r="U59" s="7">
        <v>0</v>
      </c>
      <c r="V59" s="7"/>
      <c r="W59" s="7">
        <f>Q59+R59+S59+T59+U59</f>
        <v>6</v>
      </c>
      <c r="X59" s="7"/>
      <c r="Y59" s="7"/>
      <c r="Z59" s="7"/>
      <c r="AA59" s="7">
        <f>F59+M59-W59</f>
        <v>0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4"/>
      <c r="H60" s="24"/>
      <c r="I60" s="24"/>
      <c r="J60" s="24">
        <v>8</v>
      </c>
      <c r="K60" s="61">
        <v>0</v>
      </c>
      <c r="L60" s="25"/>
      <c r="M60" s="24">
        <f t="shared" ref="M60" si="11">J60+K60</f>
        <v>8</v>
      </c>
      <c r="N60" s="25"/>
      <c r="O60" s="24"/>
      <c r="P60" s="24"/>
      <c r="Q60" s="24">
        <v>7</v>
      </c>
      <c r="R60" s="24">
        <v>0</v>
      </c>
      <c r="S60" s="24">
        <v>1</v>
      </c>
      <c r="T60" s="61">
        <v>0</v>
      </c>
      <c r="U60" s="61">
        <v>0</v>
      </c>
      <c r="V60" s="25"/>
      <c r="W60" s="61">
        <f>Q60+R60+S60+T60+U60</f>
        <v>8</v>
      </c>
      <c r="X60" s="25"/>
      <c r="Y60" s="25"/>
      <c r="Z60" s="25"/>
      <c r="AA60" s="61">
        <f>F60+M60-W60</f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14</v>
      </c>
      <c r="K62" s="15">
        <f>SUM(K59:K60)</f>
        <v>0</v>
      </c>
      <c r="L62" s="10"/>
      <c r="M62" s="15">
        <f>SUM(M59:M60)</f>
        <v>14</v>
      </c>
      <c r="N62" s="10"/>
      <c r="O62" s="10"/>
      <c r="P62" s="10"/>
      <c r="Q62" s="15">
        <f>SUM(Q59:Q60)</f>
        <v>9</v>
      </c>
      <c r="R62" s="15">
        <f>SUM(R59:R60)</f>
        <v>0</v>
      </c>
      <c r="S62" s="15">
        <f>SUM(S59:S60)</f>
        <v>5</v>
      </c>
      <c r="T62" s="15">
        <f>SUM(T59:T60)</f>
        <v>0</v>
      </c>
      <c r="U62" s="15">
        <f>SUM(U59:U60)</f>
        <v>0</v>
      </c>
      <c r="V62" s="10"/>
      <c r="W62" s="15">
        <f>SUM(W59:W60)</f>
        <v>14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29</v>
      </c>
      <c r="K65" s="7">
        <v>0</v>
      </c>
      <c r="L65" s="7"/>
      <c r="M65" s="7">
        <f t="shared" ref="M65" si="12">J65+K65</f>
        <v>29</v>
      </c>
      <c r="N65" s="7"/>
      <c r="O65" s="7"/>
      <c r="P65" s="7"/>
      <c r="Q65" s="7">
        <v>15</v>
      </c>
      <c r="R65" s="7">
        <v>0</v>
      </c>
      <c r="S65" s="7">
        <v>14</v>
      </c>
      <c r="T65" s="7">
        <v>0</v>
      </c>
      <c r="U65" s="7">
        <v>0</v>
      </c>
      <c r="V65" s="7"/>
      <c r="W65" s="7">
        <f>Q65+R65+S65+T65+U65</f>
        <v>29</v>
      </c>
      <c r="X65" s="7"/>
      <c r="Y65" s="7"/>
      <c r="Z65" s="7"/>
      <c r="AA65" s="7">
        <f>F65+M65-W65</f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29</v>
      </c>
      <c r="K67" s="15">
        <f>K65</f>
        <v>0</v>
      </c>
      <c r="L67" s="10"/>
      <c r="M67" s="15">
        <f>M65</f>
        <v>29</v>
      </c>
      <c r="N67" s="10"/>
      <c r="O67" s="10"/>
      <c r="P67" s="10"/>
      <c r="Q67" s="15">
        <f>Q65</f>
        <v>15</v>
      </c>
      <c r="R67" s="15">
        <f>R65</f>
        <v>0</v>
      </c>
      <c r="S67" s="15">
        <f>S65</f>
        <v>14</v>
      </c>
      <c r="T67" s="15">
        <f>T65</f>
        <v>0</v>
      </c>
      <c r="U67" s="15">
        <f>U65</f>
        <v>0</v>
      </c>
      <c r="V67" s="10"/>
      <c r="W67" s="15">
        <f>W65</f>
        <v>29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43</v>
      </c>
      <c r="K70" s="62">
        <v>0</v>
      </c>
      <c r="L70" s="25"/>
      <c r="M70" s="62">
        <f t="shared" ref="M70" si="13">J70+K70</f>
        <v>43</v>
      </c>
      <c r="N70" s="25"/>
      <c r="O70" s="25"/>
      <c r="P70" s="62"/>
      <c r="Q70" s="25">
        <v>28</v>
      </c>
      <c r="R70" s="62">
        <v>0</v>
      </c>
      <c r="S70" s="25">
        <v>15</v>
      </c>
      <c r="T70" s="62">
        <v>0</v>
      </c>
      <c r="U70" s="62">
        <v>0</v>
      </c>
      <c r="V70" s="25"/>
      <c r="W70" s="62">
        <f>Q70+R70+S70+T70+U70</f>
        <v>43</v>
      </c>
      <c r="X70" s="25"/>
      <c r="Y70" s="25"/>
      <c r="Z70" s="25"/>
      <c r="AA70" s="62">
        <f>F70+M70-W70</f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43</v>
      </c>
      <c r="K72" s="15">
        <f>K70</f>
        <v>0</v>
      </c>
      <c r="L72" s="10"/>
      <c r="M72" s="15">
        <f>M70</f>
        <v>43</v>
      </c>
      <c r="N72" s="10"/>
      <c r="O72" s="10"/>
      <c r="P72" s="10"/>
      <c r="Q72" s="15">
        <f>Q70</f>
        <v>28</v>
      </c>
      <c r="R72" s="15">
        <f>R70</f>
        <v>0</v>
      </c>
      <c r="S72" s="15">
        <f>S70</f>
        <v>15</v>
      </c>
      <c r="T72" s="15">
        <f>T70</f>
        <v>0</v>
      </c>
      <c r="U72" s="15">
        <f>U70</f>
        <v>0</v>
      </c>
      <c r="V72" s="10"/>
      <c r="W72" s="15">
        <f>W70</f>
        <v>43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13</v>
      </c>
      <c r="K75" s="7">
        <v>0</v>
      </c>
      <c r="L75" s="7"/>
      <c r="M75" s="7">
        <f t="shared" ref="M75" si="14">J75+K75</f>
        <v>13</v>
      </c>
      <c r="N75" s="7"/>
      <c r="O75" s="7"/>
      <c r="P75" s="7"/>
      <c r="Q75" s="7">
        <v>12</v>
      </c>
      <c r="R75" s="7">
        <v>0</v>
      </c>
      <c r="S75" s="7">
        <v>1</v>
      </c>
      <c r="T75" s="7">
        <v>0</v>
      </c>
      <c r="U75" s="7">
        <v>0</v>
      </c>
      <c r="V75" s="7"/>
      <c r="W75" s="7">
        <f>Q75+R75+S75+T75+U75</f>
        <v>13</v>
      </c>
      <c r="X75" s="7"/>
      <c r="Y75" s="7"/>
      <c r="Z75" s="7"/>
      <c r="AA75" s="7">
        <f>F75+M75-W75</f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13</v>
      </c>
      <c r="K77" s="15">
        <f>K75</f>
        <v>0</v>
      </c>
      <c r="L77" s="10"/>
      <c r="M77" s="15">
        <f>M75</f>
        <v>13</v>
      </c>
      <c r="N77" s="10"/>
      <c r="O77" s="10"/>
      <c r="P77" s="10"/>
      <c r="Q77" s="15">
        <f>Q75</f>
        <v>12</v>
      </c>
      <c r="R77" s="15">
        <f>R75</f>
        <v>0</v>
      </c>
      <c r="S77" s="15">
        <f>S75</f>
        <v>1</v>
      </c>
      <c r="T77" s="15">
        <f>T75</f>
        <v>0</v>
      </c>
      <c r="U77" s="15">
        <f>U75</f>
        <v>0</v>
      </c>
      <c r="V77" s="10"/>
      <c r="W77" s="15">
        <f>W75</f>
        <v>13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14</v>
      </c>
      <c r="K80" s="7">
        <v>0</v>
      </c>
      <c r="L80" s="7"/>
      <c r="M80" s="7">
        <f t="shared" ref="M80" si="15">J80+K80</f>
        <v>14</v>
      </c>
      <c r="N80" s="7"/>
      <c r="O80" s="7"/>
      <c r="P80" s="7"/>
      <c r="Q80" s="7">
        <v>14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f>Q80+R80+S80+T80+U80</f>
        <v>14</v>
      </c>
      <c r="X80" s="7"/>
      <c r="Y80" s="7"/>
      <c r="Z80" s="7"/>
      <c r="AA80" s="7">
        <f>F80+M80-W80</f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14</v>
      </c>
      <c r="K82" s="15">
        <f>K80</f>
        <v>0</v>
      </c>
      <c r="L82" s="10"/>
      <c r="M82" s="15">
        <f>M80</f>
        <v>14</v>
      </c>
      <c r="N82" s="10"/>
      <c r="O82" s="10"/>
      <c r="P82" s="10"/>
      <c r="Q82" s="15">
        <f>Q80</f>
        <v>14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14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24</v>
      </c>
      <c r="K85" s="7">
        <v>0</v>
      </c>
      <c r="L85" s="7"/>
      <c r="M85" s="7">
        <f t="shared" ref="M85" si="16">J85+K85</f>
        <v>24</v>
      </c>
      <c r="N85" s="7"/>
      <c r="O85" s="7"/>
      <c r="P85" s="7"/>
      <c r="Q85" s="7">
        <v>18</v>
      </c>
      <c r="R85" s="7">
        <v>0</v>
      </c>
      <c r="S85" s="7">
        <v>6</v>
      </c>
      <c r="T85" s="7">
        <v>0</v>
      </c>
      <c r="U85" s="7">
        <v>0</v>
      </c>
      <c r="V85" s="7"/>
      <c r="W85" s="7">
        <f>Q85+R85+S85+T85+U85</f>
        <v>24</v>
      </c>
      <c r="X85" s="7"/>
      <c r="Y85" s="7"/>
      <c r="Z85" s="7"/>
      <c r="AA85" s="7">
        <f>F85+M85-W85</f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4"/>
      <c r="H86" s="24"/>
      <c r="I86" s="24"/>
      <c r="J86" s="24">
        <v>30</v>
      </c>
      <c r="K86" s="61">
        <v>0</v>
      </c>
      <c r="L86" s="25"/>
      <c r="M86" s="24">
        <f t="shared" ref="M86" si="17">J86+K86</f>
        <v>30</v>
      </c>
      <c r="N86" s="25"/>
      <c r="O86" s="24"/>
      <c r="P86" s="24"/>
      <c r="Q86" s="24">
        <v>24</v>
      </c>
      <c r="R86" s="24">
        <v>0</v>
      </c>
      <c r="S86" s="24">
        <v>6</v>
      </c>
      <c r="T86" s="61">
        <v>0</v>
      </c>
      <c r="U86" s="61">
        <v>0</v>
      </c>
      <c r="V86" s="25"/>
      <c r="W86" s="61">
        <f>Q86+R86+S86+T86+U86</f>
        <v>30</v>
      </c>
      <c r="X86" s="25"/>
      <c r="Y86" s="25"/>
      <c r="Z86" s="25"/>
      <c r="AA86" s="61">
        <f>F86+M86-W86</f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54</v>
      </c>
      <c r="K88" s="15">
        <f>SUM(K85:K86)</f>
        <v>0</v>
      </c>
      <c r="L88" s="10"/>
      <c r="M88" s="15">
        <f>SUM(M85:M86)</f>
        <v>54</v>
      </c>
      <c r="N88" s="10"/>
      <c r="O88" s="10"/>
      <c r="P88" s="10"/>
      <c r="Q88" s="15">
        <f>SUM(Q85:Q86)</f>
        <v>42</v>
      </c>
      <c r="R88" s="15">
        <f>SUM(R85:R86)</f>
        <v>0</v>
      </c>
      <c r="S88" s="15">
        <f>SUM(S85:S86)</f>
        <v>12</v>
      </c>
      <c r="T88" s="15">
        <f>SUM(T85:T86)</f>
        <v>0</v>
      </c>
      <c r="U88" s="15">
        <f>SUM(U85:U86)</f>
        <v>0</v>
      </c>
      <c r="V88" s="10"/>
      <c r="W88" s="15">
        <f>SUM(W85:W86)</f>
        <v>54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53</v>
      </c>
      <c r="K91" s="7">
        <v>0</v>
      </c>
      <c r="L91" s="7"/>
      <c r="M91" s="7">
        <f t="shared" ref="M91" si="18">J91+K91</f>
        <v>53</v>
      </c>
      <c r="N91" s="7"/>
      <c r="O91" s="7"/>
      <c r="P91" s="7"/>
      <c r="Q91" s="7">
        <v>45</v>
      </c>
      <c r="R91" s="7">
        <v>0</v>
      </c>
      <c r="S91" s="7">
        <v>7</v>
      </c>
      <c r="T91" s="7">
        <v>0</v>
      </c>
      <c r="U91" s="7">
        <v>1</v>
      </c>
      <c r="V91" s="7"/>
      <c r="W91" s="7">
        <f>Q91+R91+S91+T91+U91</f>
        <v>53</v>
      </c>
      <c r="X91" s="7"/>
      <c r="Y91" s="7"/>
      <c r="Z91" s="7"/>
      <c r="AA91" s="7">
        <f>F91+M91-W91</f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53</v>
      </c>
      <c r="K93" s="15">
        <f>K91</f>
        <v>0</v>
      </c>
      <c r="L93" s="10"/>
      <c r="M93" s="15">
        <f>M91</f>
        <v>53</v>
      </c>
      <c r="N93" s="10"/>
      <c r="O93" s="10"/>
      <c r="P93" s="10"/>
      <c r="Q93" s="15">
        <f>Q91</f>
        <v>45</v>
      </c>
      <c r="R93" s="15">
        <f>R91</f>
        <v>0</v>
      </c>
      <c r="S93" s="15">
        <f>S91</f>
        <v>7</v>
      </c>
      <c r="T93" s="15">
        <f>T91</f>
        <v>0</v>
      </c>
      <c r="U93" s="15">
        <f>U91</f>
        <v>1</v>
      </c>
      <c r="V93" s="10"/>
      <c r="W93" s="15">
        <f>W91</f>
        <v>53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1</v>
      </c>
      <c r="G96" s="7"/>
      <c r="H96" s="7"/>
      <c r="I96" s="7"/>
      <c r="J96" s="7">
        <v>52</v>
      </c>
      <c r="K96" s="7">
        <v>0</v>
      </c>
      <c r="L96" s="7"/>
      <c r="M96" s="7">
        <f t="shared" ref="M96" si="19">J96+K96</f>
        <v>52</v>
      </c>
      <c r="N96" s="7"/>
      <c r="O96" s="7"/>
      <c r="P96" s="7"/>
      <c r="Q96" s="7">
        <v>41</v>
      </c>
      <c r="R96" s="7">
        <v>0</v>
      </c>
      <c r="S96" s="7">
        <v>12</v>
      </c>
      <c r="T96" s="7">
        <v>0</v>
      </c>
      <c r="U96" s="7">
        <v>0</v>
      </c>
      <c r="V96" s="7"/>
      <c r="W96" s="7">
        <f>Q96+R96+S96+T96+U96</f>
        <v>53</v>
      </c>
      <c r="X96" s="7"/>
      <c r="Y96" s="7"/>
      <c r="Z96" s="7"/>
      <c r="AA96" s="7">
        <f>F96+M96-W96</f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1</v>
      </c>
      <c r="G98" s="10"/>
      <c r="H98" s="10"/>
      <c r="I98" s="10"/>
      <c r="J98" s="15">
        <f>J96</f>
        <v>52</v>
      </c>
      <c r="K98" s="15">
        <f>K96</f>
        <v>0</v>
      </c>
      <c r="L98" s="10"/>
      <c r="M98" s="15">
        <f>M96</f>
        <v>52</v>
      </c>
      <c r="N98" s="10"/>
      <c r="O98" s="10"/>
      <c r="P98" s="10"/>
      <c r="Q98" s="15">
        <f>Q96</f>
        <v>41</v>
      </c>
      <c r="R98" s="15">
        <f>R96</f>
        <v>0</v>
      </c>
      <c r="S98" s="15">
        <f>S96</f>
        <v>12</v>
      </c>
      <c r="T98" s="15">
        <f>T96</f>
        <v>0</v>
      </c>
      <c r="U98" s="15">
        <f>U96</f>
        <v>0</v>
      </c>
      <c r="V98" s="10"/>
      <c r="W98" s="15">
        <f>W96</f>
        <v>53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16</v>
      </c>
      <c r="K101" s="7">
        <v>0</v>
      </c>
      <c r="L101" s="7"/>
      <c r="M101" s="7">
        <f t="shared" ref="M101" si="20">J101+K101</f>
        <v>16</v>
      </c>
      <c r="N101" s="7"/>
      <c r="O101" s="7"/>
      <c r="P101" s="7"/>
      <c r="Q101" s="7">
        <v>14</v>
      </c>
      <c r="R101" s="7">
        <v>0</v>
      </c>
      <c r="S101" s="7">
        <v>2</v>
      </c>
      <c r="T101" s="7">
        <v>0</v>
      </c>
      <c r="U101" s="7">
        <v>0</v>
      </c>
      <c r="V101" s="7"/>
      <c r="W101" s="7">
        <f>Q101+R101+S101+T101+U101</f>
        <v>16</v>
      </c>
      <c r="X101" s="7"/>
      <c r="Y101" s="7"/>
      <c r="Z101" s="7"/>
      <c r="AA101" s="7">
        <f>F101+M101-W101</f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16</v>
      </c>
      <c r="K103" s="15">
        <f>K101</f>
        <v>0</v>
      </c>
      <c r="L103" s="10"/>
      <c r="M103" s="15">
        <f>M101</f>
        <v>16</v>
      </c>
      <c r="N103" s="10"/>
      <c r="O103" s="10"/>
      <c r="P103" s="10"/>
      <c r="Q103" s="15">
        <f>Q101</f>
        <v>14</v>
      </c>
      <c r="R103" s="15">
        <f>R101</f>
        <v>0</v>
      </c>
      <c r="S103" s="15">
        <f>S101</f>
        <v>2</v>
      </c>
      <c r="T103" s="15">
        <f>T101</f>
        <v>0</v>
      </c>
      <c r="U103" s="15">
        <f>U101</f>
        <v>0</v>
      </c>
      <c r="V103" s="10"/>
      <c r="W103" s="15">
        <f>W101</f>
        <v>16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2</v>
      </c>
      <c r="K106" s="7">
        <v>0</v>
      </c>
      <c r="L106" s="7"/>
      <c r="M106" s="7">
        <f t="shared" ref="M106" si="21">J106+K106</f>
        <v>2</v>
      </c>
      <c r="N106" s="7"/>
      <c r="O106" s="7"/>
      <c r="P106" s="7"/>
      <c r="Q106" s="7">
        <v>1</v>
      </c>
      <c r="R106" s="7">
        <v>0</v>
      </c>
      <c r="S106" s="7">
        <v>1</v>
      </c>
      <c r="T106" s="7">
        <v>0</v>
      </c>
      <c r="U106" s="7">
        <v>0</v>
      </c>
      <c r="V106" s="7"/>
      <c r="W106" s="7">
        <f>Q106+R106+S106+T106+U106</f>
        <v>2</v>
      </c>
      <c r="X106" s="7"/>
      <c r="Y106" s="7"/>
      <c r="Z106" s="7"/>
      <c r="AA106" s="7">
        <f>F106+M106-W106</f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4"/>
      <c r="H107" s="24"/>
      <c r="I107" s="24"/>
      <c r="J107" s="24">
        <v>10</v>
      </c>
      <c r="K107" s="61">
        <v>0</v>
      </c>
      <c r="L107" s="25"/>
      <c r="M107" s="24">
        <f t="shared" ref="M107" si="22">J107+K107</f>
        <v>10</v>
      </c>
      <c r="N107" s="25"/>
      <c r="O107" s="24"/>
      <c r="P107" s="24"/>
      <c r="Q107" s="24">
        <v>9</v>
      </c>
      <c r="R107" s="24">
        <v>0</v>
      </c>
      <c r="S107" s="24">
        <v>1</v>
      </c>
      <c r="T107" s="61">
        <v>0</v>
      </c>
      <c r="U107" s="61">
        <v>0</v>
      </c>
      <c r="V107" s="25"/>
      <c r="W107" s="61">
        <f>Q107+R107+S107+T107+U107</f>
        <v>10</v>
      </c>
      <c r="X107" s="25"/>
      <c r="Y107" s="25"/>
      <c r="Z107" s="25"/>
      <c r="AA107" s="61">
        <f>F107+M107-W107</f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12</v>
      </c>
      <c r="K109" s="15">
        <f>SUM(K106:K107)</f>
        <v>0</v>
      </c>
      <c r="L109" s="10"/>
      <c r="M109" s="15">
        <f>SUM(M106:M107)</f>
        <v>12</v>
      </c>
      <c r="N109" s="10"/>
      <c r="O109" s="10"/>
      <c r="P109" s="10"/>
      <c r="Q109" s="15">
        <f>SUM(Q106:Q107)</f>
        <v>10</v>
      </c>
      <c r="R109" s="15">
        <f>SUM(R106:R107)</f>
        <v>0</v>
      </c>
      <c r="S109" s="15">
        <f>SUM(S106:S107)</f>
        <v>2</v>
      </c>
      <c r="T109" s="15">
        <f>SUM(T106:T107)</f>
        <v>0</v>
      </c>
      <c r="U109" s="15">
        <f>SUM(U106:U107)</f>
        <v>0</v>
      </c>
      <c r="V109" s="10"/>
      <c r="W109" s="15">
        <f>SUM(W106:W107)</f>
        <v>12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7"/>
      <c r="H112" s="7"/>
      <c r="I112" s="7"/>
      <c r="J112" s="7">
        <v>21</v>
      </c>
      <c r="K112" s="7">
        <v>0</v>
      </c>
      <c r="L112" s="7"/>
      <c r="M112" s="7">
        <f t="shared" ref="M112" si="23">J112+K112</f>
        <v>21</v>
      </c>
      <c r="N112" s="7"/>
      <c r="O112" s="7"/>
      <c r="P112" s="7"/>
      <c r="Q112" s="7">
        <v>17</v>
      </c>
      <c r="R112" s="7">
        <v>0</v>
      </c>
      <c r="S112" s="7">
        <v>3</v>
      </c>
      <c r="T112" s="7">
        <v>0</v>
      </c>
      <c r="U112" s="7">
        <v>0</v>
      </c>
      <c r="V112" s="7"/>
      <c r="W112" s="7">
        <f>Q112+R112+S112+T112+U112</f>
        <v>20</v>
      </c>
      <c r="X112" s="7"/>
      <c r="Y112" s="7"/>
      <c r="Z112" s="7"/>
      <c r="AA112" s="7">
        <f>F112+M112-W112</f>
        <v>1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21</v>
      </c>
      <c r="K114" s="15">
        <f>K112</f>
        <v>0</v>
      </c>
      <c r="L114" s="10"/>
      <c r="M114" s="15">
        <f>M112</f>
        <v>21</v>
      </c>
      <c r="N114" s="10"/>
      <c r="O114" s="10"/>
      <c r="P114" s="10"/>
      <c r="Q114" s="15">
        <f>Q112</f>
        <v>17</v>
      </c>
      <c r="R114" s="15">
        <f>R112</f>
        <v>0</v>
      </c>
      <c r="S114" s="15">
        <f>S112</f>
        <v>3</v>
      </c>
      <c r="T114" s="15">
        <f>T112</f>
        <v>0</v>
      </c>
      <c r="U114" s="15">
        <f>U112</f>
        <v>0</v>
      </c>
      <c r="V114" s="10"/>
      <c r="W114" s="15">
        <f>W112</f>
        <v>20</v>
      </c>
      <c r="X114" s="10"/>
      <c r="Y114" s="10"/>
      <c r="Z114" s="10"/>
      <c r="AA114" s="15">
        <f>AA112</f>
        <v>1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7"/>
      <c r="H117" s="7"/>
      <c r="I117" s="7"/>
      <c r="J117" s="7">
        <v>10</v>
      </c>
      <c r="K117" s="7">
        <v>0</v>
      </c>
      <c r="L117" s="7"/>
      <c r="M117" s="7">
        <f t="shared" ref="M117" si="24">J117+K117</f>
        <v>10</v>
      </c>
      <c r="N117" s="7"/>
      <c r="O117" s="7"/>
      <c r="P117" s="7"/>
      <c r="Q117" s="7">
        <v>7</v>
      </c>
      <c r="R117" s="7">
        <v>0</v>
      </c>
      <c r="S117" s="7">
        <v>3</v>
      </c>
      <c r="T117" s="7">
        <v>0</v>
      </c>
      <c r="U117" s="7">
        <v>0</v>
      </c>
      <c r="V117" s="7"/>
      <c r="W117" s="7">
        <f>Q117+R117+S117+T117+U117</f>
        <v>10</v>
      </c>
      <c r="X117" s="7"/>
      <c r="Y117" s="7"/>
      <c r="Z117" s="7"/>
      <c r="AA117" s="7">
        <f>F117+M117-W117</f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10</v>
      </c>
      <c r="K119" s="15">
        <f>K117</f>
        <v>0</v>
      </c>
      <c r="L119" s="10"/>
      <c r="M119" s="15">
        <f>M117</f>
        <v>10</v>
      </c>
      <c r="N119" s="10"/>
      <c r="O119" s="10"/>
      <c r="P119" s="10"/>
      <c r="Q119" s="15">
        <f>Q117</f>
        <v>7</v>
      </c>
      <c r="R119" s="15">
        <f>R117</f>
        <v>0</v>
      </c>
      <c r="S119" s="15">
        <f>S117</f>
        <v>3</v>
      </c>
      <c r="T119" s="15">
        <f>T117</f>
        <v>0</v>
      </c>
      <c r="U119" s="15">
        <f>U117</f>
        <v>0</v>
      </c>
      <c r="V119" s="10"/>
      <c r="W119" s="15">
        <f>W117</f>
        <v>10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1</v>
      </c>
      <c r="G122" s="7"/>
      <c r="H122" s="7"/>
      <c r="I122" s="7"/>
      <c r="J122" s="7">
        <v>41</v>
      </c>
      <c r="K122" s="7">
        <v>0</v>
      </c>
      <c r="L122" s="7"/>
      <c r="M122" s="7">
        <f t="shared" ref="M122" si="25">J122+K122</f>
        <v>41</v>
      </c>
      <c r="N122" s="7"/>
      <c r="O122" s="7"/>
      <c r="P122" s="7"/>
      <c r="Q122" s="7">
        <v>42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f>Q122+R122+S122+T122+U122</f>
        <v>42</v>
      </c>
      <c r="X122" s="7"/>
      <c r="Y122" s="7"/>
      <c r="Z122" s="7"/>
      <c r="AA122" s="7">
        <f>F122+M122-W122</f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1</v>
      </c>
      <c r="G124" s="10"/>
      <c r="H124" s="10"/>
      <c r="I124" s="10"/>
      <c r="J124" s="15">
        <f>J122</f>
        <v>41</v>
      </c>
      <c r="K124" s="15">
        <f>K122</f>
        <v>0</v>
      </c>
      <c r="L124" s="10"/>
      <c r="M124" s="15">
        <f>M122</f>
        <v>41</v>
      </c>
      <c r="N124" s="10"/>
      <c r="O124" s="10"/>
      <c r="P124" s="10"/>
      <c r="Q124" s="15">
        <f>Q122</f>
        <v>42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42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7</v>
      </c>
      <c r="K127" s="7">
        <v>0</v>
      </c>
      <c r="L127" s="7"/>
      <c r="M127" s="7">
        <f t="shared" ref="M127" si="26">J127+K127</f>
        <v>7</v>
      </c>
      <c r="N127" s="7"/>
      <c r="O127" s="7"/>
      <c r="P127" s="7"/>
      <c r="Q127" s="7">
        <v>5</v>
      </c>
      <c r="R127" s="7">
        <v>0</v>
      </c>
      <c r="S127" s="7">
        <v>2</v>
      </c>
      <c r="T127" s="7">
        <v>0</v>
      </c>
      <c r="U127" s="7">
        <v>0</v>
      </c>
      <c r="V127" s="7"/>
      <c r="W127" s="7">
        <f>Q127+R127+S127+T127+U127</f>
        <v>7</v>
      </c>
      <c r="X127" s="7"/>
      <c r="Y127" s="7"/>
      <c r="Z127" s="7"/>
      <c r="AA127" s="7">
        <f>F127+M127-W127</f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7</v>
      </c>
      <c r="K129" s="15">
        <f>K127</f>
        <v>0</v>
      </c>
      <c r="L129" s="10"/>
      <c r="M129" s="15">
        <f>M127</f>
        <v>7</v>
      </c>
      <c r="N129" s="10"/>
      <c r="O129" s="10"/>
      <c r="P129" s="10"/>
      <c r="Q129" s="15">
        <f>Q127</f>
        <v>5</v>
      </c>
      <c r="R129" s="15">
        <f>R127</f>
        <v>0</v>
      </c>
      <c r="S129" s="15">
        <f>S127</f>
        <v>2</v>
      </c>
      <c r="T129" s="15">
        <f>T127</f>
        <v>0</v>
      </c>
      <c r="U129" s="15">
        <f>U127</f>
        <v>0</v>
      </c>
      <c r="V129" s="10"/>
      <c r="W129" s="15">
        <f>W127</f>
        <v>7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3</v>
      </c>
      <c r="K132" s="7">
        <v>0</v>
      </c>
      <c r="L132" s="7"/>
      <c r="M132" s="7">
        <f t="shared" ref="M132" si="27">J132+K132</f>
        <v>3</v>
      </c>
      <c r="N132" s="7"/>
      <c r="O132" s="7"/>
      <c r="P132" s="7"/>
      <c r="Q132" s="7">
        <v>2</v>
      </c>
      <c r="R132" s="7">
        <v>0</v>
      </c>
      <c r="S132" s="7">
        <v>1</v>
      </c>
      <c r="T132" s="7">
        <v>0</v>
      </c>
      <c r="U132" s="7">
        <v>0</v>
      </c>
      <c r="V132" s="7"/>
      <c r="W132" s="7">
        <f>Q132+R132+S132+T132+U132</f>
        <v>3</v>
      </c>
      <c r="X132" s="7"/>
      <c r="Y132" s="7"/>
      <c r="Z132" s="7"/>
      <c r="AA132" s="7">
        <f>F132+M132-W132</f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3</v>
      </c>
      <c r="K134" s="15">
        <f>K132</f>
        <v>0</v>
      </c>
      <c r="L134" s="10"/>
      <c r="M134" s="15">
        <f>M132</f>
        <v>3</v>
      </c>
      <c r="N134" s="10"/>
      <c r="O134" s="10"/>
      <c r="P134" s="10"/>
      <c r="Q134" s="15">
        <f>Q132</f>
        <v>2</v>
      </c>
      <c r="R134" s="15">
        <f>R132</f>
        <v>0</v>
      </c>
      <c r="S134" s="15">
        <f>S132</f>
        <v>1</v>
      </c>
      <c r="T134" s="15">
        <f>T132</f>
        <v>0</v>
      </c>
      <c r="U134" s="15">
        <f>U132</f>
        <v>0</v>
      </c>
      <c r="V134" s="10"/>
      <c r="W134" s="15">
        <f>W132</f>
        <v>3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0</v>
      </c>
      <c r="G137" s="7"/>
      <c r="H137" s="7"/>
      <c r="I137" s="7"/>
      <c r="J137" s="7">
        <v>3</v>
      </c>
      <c r="K137" s="7">
        <v>0</v>
      </c>
      <c r="L137" s="7"/>
      <c r="M137" s="7">
        <f t="shared" ref="M137" si="28">J137+K137</f>
        <v>3</v>
      </c>
      <c r="N137" s="7"/>
      <c r="O137" s="7"/>
      <c r="P137" s="7"/>
      <c r="Q137" s="7">
        <v>2</v>
      </c>
      <c r="R137" s="7">
        <v>0</v>
      </c>
      <c r="S137" s="7">
        <v>1</v>
      </c>
      <c r="T137" s="7">
        <v>0</v>
      </c>
      <c r="U137" s="7">
        <v>0</v>
      </c>
      <c r="V137" s="7"/>
      <c r="W137" s="7">
        <f>Q137+R137+S137+T137+U137</f>
        <v>3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0</v>
      </c>
      <c r="G139" s="10"/>
      <c r="H139" s="10"/>
      <c r="I139" s="10"/>
      <c r="J139" s="15">
        <f>J137</f>
        <v>3</v>
      </c>
      <c r="K139" s="15">
        <f>K137</f>
        <v>0</v>
      </c>
      <c r="L139" s="10"/>
      <c r="M139" s="15">
        <f>M137</f>
        <v>3</v>
      </c>
      <c r="N139" s="10"/>
      <c r="O139" s="10"/>
      <c r="P139" s="10"/>
      <c r="Q139" s="15">
        <f>Q137</f>
        <v>2</v>
      </c>
      <c r="R139" s="15">
        <f>R137</f>
        <v>0</v>
      </c>
      <c r="S139" s="15">
        <f>S137</f>
        <v>1</v>
      </c>
      <c r="T139" s="15">
        <f>T137</f>
        <v>0</v>
      </c>
      <c r="U139" s="15">
        <f>U137</f>
        <v>0</v>
      </c>
      <c r="V139" s="10"/>
      <c r="W139" s="15">
        <f>W137</f>
        <v>3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5</v>
      </c>
      <c r="K142" s="7">
        <v>0</v>
      </c>
      <c r="L142" s="7"/>
      <c r="M142" s="7">
        <f t="shared" ref="M142" si="29">J142+K142</f>
        <v>5</v>
      </c>
      <c r="N142" s="7"/>
      <c r="O142" s="7"/>
      <c r="P142" s="7"/>
      <c r="Q142" s="7">
        <v>5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f>Q142+R142+S142+T142+U142</f>
        <v>5</v>
      </c>
      <c r="X142" s="7"/>
      <c r="Y142" s="7"/>
      <c r="Z142" s="7"/>
      <c r="AA142" s="7">
        <f>F142+M142-W142</f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5</v>
      </c>
      <c r="K144" s="15">
        <f>K142</f>
        <v>0</v>
      </c>
      <c r="L144" s="10"/>
      <c r="M144" s="15">
        <f>M142</f>
        <v>5</v>
      </c>
      <c r="N144" s="10"/>
      <c r="O144" s="10"/>
      <c r="P144" s="10"/>
      <c r="Q144" s="15">
        <f>Q142</f>
        <v>5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5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28</v>
      </c>
      <c r="K147" s="7">
        <v>0</v>
      </c>
      <c r="L147" s="7"/>
      <c r="M147" s="7">
        <f t="shared" ref="M147" si="30">J147+K147</f>
        <v>28</v>
      </c>
      <c r="N147" s="7"/>
      <c r="O147" s="7"/>
      <c r="P147" s="7"/>
      <c r="Q147" s="7">
        <v>27</v>
      </c>
      <c r="R147" s="7">
        <v>0</v>
      </c>
      <c r="S147" s="7">
        <v>0</v>
      </c>
      <c r="T147" s="7">
        <v>0</v>
      </c>
      <c r="U147" s="7">
        <v>7</v>
      </c>
      <c r="V147" s="7"/>
      <c r="W147" s="7">
        <f>Q147+R147+S147+T147+U147</f>
        <v>34</v>
      </c>
      <c r="X147" s="7"/>
      <c r="Y147" s="7"/>
      <c r="Z147" s="7"/>
      <c r="AA147" s="7">
        <f>F147+M147-W147</f>
        <v>-6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28</v>
      </c>
      <c r="K149" s="15">
        <f>K147</f>
        <v>0</v>
      </c>
      <c r="L149" s="10"/>
      <c r="M149" s="15">
        <f>M147</f>
        <v>28</v>
      </c>
      <c r="N149" s="10"/>
      <c r="O149" s="10"/>
      <c r="P149" s="10"/>
      <c r="Q149" s="15">
        <f>Q147</f>
        <v>27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7</v>
      </c>
      <c r="V149" s="10"/>
      <c r="W149" s="15">
        <f>W147</f>
        <v>34</v>
      </c>
      <c r="X149" s="10"/>
      <c r="Y149" s="10"/>
      <c r="Z149" s="10"/>
      <c r="AA149" s="15">
        <f>AA147</f>
        <v>-6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4</v>
      </c>
      <c r="G152" s="7"/>
      <c r="H152" s="7"/>
      <c r="I152" s="7"/>
      <c r="J152" s="7">
        <v>30</v>
      </c>
      <c r="K152" s="7">
        <v>0</v>
      </c>
      <c r="L152" s="7"/>
      <c r="M152" s="7">
        <f t="shared" ref="M152" si="31">J152+K152</f>
        <v>30</v>
      </c>
      <c r="N152" s="7"/>
      <c r="O152" s="7"/>
      <c r="P152" s="7"/>
      <c r="Q152" s="7">
        <v>30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f>Q152+R152+S152+T152+U152</f>
        <v>30</v>
      </c>
      <c r="X152" s="7"/>
      <c r="Y152" s="7"/>
      <c r="Z152" s="7"/>
      <c r="AA152" s="7">
        <f>F152+M152-W152</f>
        <v>4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4</v>
      </c>
      <c r="G154" s="10"/>
      <c r="H154" s="10"/>
      <c r="I154" s="10"/>
      <c r="J154" s="15">
        <f>J152</f>
        <v>30</v>
      </c>
      <c r="K154" s="15">
        <f>K152</f>
        <v>0</v>
      </c>
      <c r="L154" s="10"/>
      <c r="M154" s="15">
        <f>M152</f>
        <v>30</v>
      </c>
      <c r="N154" s="10"/>
      <c r="O154" s="10"/>
      <c r="P154" s="10"/>
      <c r="Q154" s="15">
        <f>Q152</f>
        <v>30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30</v>
      </c>
      <c r="X154" s="10"/>
      <c r="Y154" s="10"/>
      <c r="Z154" s="10"/>
      <c r="AA154" s="15">
        <f>AA152</f>
        <v>4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49</v>
      </c>
      <c r="K157" s="7">
        <v>0</v>
      </c>
      <c r="L157" s="7"/>
      <c r="M157" s="7">
        <f t="shared" ref="M157" si="32">J157+K157</f>
        <v>49</v>
      </c>
      <c r="N157" s="7"/>
      <c r="O157" s="7"/>
      <c r="P157" s="7"/>
      <c r="Q157" s="7">
        <v>45</v>
      </c>
      <c r="R157" s="7">
        <v>0</v>
      </c>
      <c r="S157" s="7">
        <v>3</v>
      </c>
      <c r="T157" s="7">
        <v>0</v>
      </c>
      <c r="U157" s="7">
        <v>0</v>
      </c>
      <c r="V157" s="7"/>
      <c r="W157" s="7">
        <f>Q157+R157+S157+T157+U157</f>
        <v>48</v>
      </c>
      <c r="X157" s="7"/>
      <c r="Y157" s="7"/>
      <c r="Z157" s="7"/>
      <c r="AA157" s="7">
        <f>F157+M157-W157</f>
        <v>1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49</v>
      </c>
      <c r="K159" s="15">
        <f>K157</f>
        <v>0</v>
      </c>
      <c r="L159" s="10"/>
      <c r="M159" s="15">
        <f>M157</f>
        <v>49</v>
      </c>
      <c r="N159" s="10"/>
      <c r="O159" s="10"/>
      <c r="P159" s="10"/>
      <c r="Q159" s="15">
        <f>Q157</f>
        <v>45</v>
      </c>
      <c r="R159" s="15">
        <f>R157</f>
        <v>0</v>
      </c>
      <c r="S159" s="15">
        <f>S157</f>
        <v>3</v>
      </c>
      <c r="T159" s="15">
        <f>T157</f>
        <v>0</v>
      </c>
      <c r="U159" s="15">
        <f>U157</f>
        <v>0</v>
      </c>
      <c r="V159" s="10"/>
      <c r="W159" s="15">
        <f>W157</f>
        <v>48</v>
      </c>
      <c r="X159" s="10"/>
      <c r="Y159" s="10"/>
      <c r="Z159" s="10"/>
      <c r="AA159" s="15">
        <f>AA157</f>
        <v>1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 t="shared" ref="M162" si="33"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f>Q162+R162+S162+T162+U162</f>
        <v>0</v>
      </c>
      <c r="X162" s="7"/>
      <c r="Y162" s="7"/>
      <c r="Z162" s="7"/>
      <c r="AA162" s="7">
        <f>F162+M162-W162</f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4</v>
      </c>
      <c r="K167" s="7">
        <v>0</v>
      </c>
      <c r="L167" s="7"/>
      <c r="M167" s="7">
        <f t="shared" ref="M167" si="34">J167+K167</f>
        <v>4</v>
      </c>
      <c r="N167" s="7"/>
      <c r="O167" s="7"/>
      <c r="P167" s="7"/>
      <c r="Q167" s="7">
        <v>1</v>
      </c>
      <c r="R167" s="7">
        <v>0</v>
      </c>
      <c r="S167" s="7">
        <v>3</v>
      </c>
      <c r="T167" s="7">
        <v>0</v>
      </c>
      <c r="U167" s="7">
        <v>0</v>
      </c>
      <c r="V167" s="7"/>
      <c r="W167" s="7">
        <f>Q167+R167+S167+T167+U167</f>
        <v>4</v>
      </c>
      <c r="X167" s="7"/>
      <c r="Y167" s="7"/>
      <c r="Z167" s="7"/>
      <c r="AA167" s="7">
        <f>F167+M167-W167</f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4</v>
      </c>
      <c r="K169" s="15">
        <f>K167</f>
        <v>0</v>
      </c>
      <c r="L169" s="10"/>
      <c r="M169" s="15">
        <f>M167</f>
        <v>4</v>
      </c>
      <c r="N169" s="10"/>
      <c r="O169" s="10"/>
      <c r="P169" s="10"/>
      <c r="Q169" s="15">
        <f>Q167</f>
        <v>1</v>
      </c>
      <c r="R169" s="15">
        <f>R167</f>
        <v>0</v>
      </c>
      <c r="S169" s="15">
        <f>S167</f>
        <v>3</v>
      </c>
      <c r="T169" s="15">
        <f>T167</f>
        <v>0</v>
      </c>
      <c r="U169" s="15">
        <f>U167</f>
        <v>0</v>
      </c>
      <c r="V169" s="10"/>
      <c r="W169" s="15">
        <f>W167</f>
        <v>4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2</v>
      </c>
      <c r="K172" s="7">
        <v>0</v>
      </c>
      <c r="L172" s="7"/>
      <c r="M172" s="7">
        <f t="shared" ref="M172" si="35">J172+K172</f>
        <v>2</v>
      </c>
      <c r="N172" s="7"/>
      <c r="O172" s="7"/>
      <c r="P172" s="7"/>
      <c r="Q172" s="7">
        <v>2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f>Q172+R172+S172+T172+U172</f>
        <v>2</v>
      </c>
      <c r="X172" s="7"/>
      <c r="Y172" s="7"/>
      <c r="Z172" s="7"/>
      <c r="AA172" s="7">
        <f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2</v>
      </c>
      <c r="K174" s="15">
        <f>K172</f>
        <v>0</v>
      </c>
      <c r="L174" s="10"/>
      <c r="M174" s="15">
        <f>M172</f>
        <v>2</v>
      </c>
      <c r="N174" s="10"/>
      <c r="O174" s="10"/>
      <c r="P174" s="10"/>
      <c r="Q174" s="15">
        <f>Q172</f>
        <v>2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2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9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1168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1168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906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248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17</v>
      </c>
      <c r="V176" s="10"/>
      <c r="W176" s="9">
        <f>SUM(W15,W21,W26,W31,W36,W41,W46,W51,W56,W62,W67,W72,W77,W82,W88,W93,W98,W103,W109,W114)+SUM(W119,W124,W129,W134,W139,W144,W149,W154,W159,W164,W169,W174)</f>
        <v>1171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6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ht="15" x14ac:dyDescent="0.25">
      <c r="B193" s="66"/>
    </row>
    <row r="194" spans="2:2" x14ac:dyDescent="0.25">
      <c r="B194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AA193"/>
  <sheetViews>
    <sheetView view="pageBreakPreview" zoomScale="70" zoomScaleNormal="60" zoomScaleSheetLayoutView="70" workbookViewId="0">
      <pane ySplit="9" topLeftCell="A169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78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19.5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74</v>
      </c>
      <c r="K11" s="7">
        <v>0</v>
      </c>
      <c r="L11" s="7"/>
      <c r="M11" s="7">
        <f>J11+K11</f>
        <v>74</v>
      </c>
      <c r="N11" s="7"/>
      <c r="O11" s="7"/>
      <c r="P11" s="7"/>
      <c r="Q11" s="7">
        <v>33</v>
      </c>
      <c r="R11" s="7">
        <v>0</v>
      </c>
      <c r="S11" s="7">
        <v>36</v>
      </c>
      <c r="T11" s="7">
        <v>0</v>
      </c>
      <c r="U11" s="7">
        <v>5</v>
      </c>
      <c r="V11" s="7"/>
      <c r="W11" s="7">
        <f>SUM(Q11:U11)</f>
        <v>74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1</v>
      </c>
      <c r="G12" s="25"/>
      <c r="H12" s="25"/>
      <c r="I12" s="25"/>
      <c r="J12" s="24">
        <v>53</v>
      </c>
      <c r="K12" s="61">
        <v>0</v>
      </c>
      <c r="L12" s="25"/>
      <c r="M12" s="72">
        <f t="shared" ref="M12:M13" si="0">J12+K12</f>
        <v>53</v>
      </c>
      <c r="N12" s="25"/>
      <c r="O12" s="25"/>
      <c r="P12" s="25"/>
      <c r="Q12" s="24">
        <v>27</v>
      </c>
      <c r="R12" s="24">
        <v>0</v>
      </c>
      <c r="S12" s="24">
        <v>21</v>
      </c>
      <c r="T12" s="61">
        <v>0</v>
      </c>
      <c r="U12" s="61">
        <v>5</v>
      </c>
      <c r="V12" s="25"/>
      <c r="W12" s="61">
        <v>53</v>
      </c>
      <c r="X12" s="25"/>
      <c r="Y12" s="25"/>
      <c r="Z12" s="25"/>
      <c r="AA12" s="72">
        <f>F12+M12-W12</f>
        <v>1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104</v>
      </c>
      <c r="K13" s="7">
        <v>0</v>
      </c>
      <c r="L13" s="7"/>
      <c r="M13" s="7">
        <f t="shared" si="0"/>
        <v>104</v>
      </c>
      <c r="N13" s="7"/>
      <c r="O13" s="7"/>
      <c r="P13" s="7"/>
      <c r="Q13" s="7">
        <v>89</v>
      </c>
      <c r="R13" s="7">
        <v>0</v>
      </c>
      <c r="S13" s="7">
        <v>9</v>
      </c>
      <c r="T13" s="7">
        <v>0</v>
      </c>
      <c r="U13" s="7">
        <v>5</v>
      </c>
      <c r="V13" s="7"/>
      <c r="W13" s="7">
        <v>103</v>
      </c>
      <c r="X13" s="7"/>
      <c r="Y13" s="7"/>
      <c r="Z13" s="7"/>
      <c r="AA13" s="7">
        <f>F13+M13-W13</f>
        <v>1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1</v>
      </c>
      <c r="G15" s="10"/>
      <c r="H15" s="10"/>
      <c r="I15" s="10"/>
      <c r="J15" s="15">
        <f>SUM(J11:J13)</f>
        <v>231</v>
      </c>
      <c r="K15" s="15">
        <f>SUM(K11:K13)</f>
        <v>0</v>
      </c>
      <c r="L15" s="10"/>
      <c r="M15" s="15">
        <f>SUM(M11:M13)</f>
        <v>231</v>
      </c>
      <c r="N15" s="10"/>
      <c r="O15" s="10"/>
      <c r="P15" s="10"/>
      <c r="Q15" s="15">
        <f>SUM(Q11:Q13)</f>
        <v>149</v>
      </c>
      <c r="R15" s="15">
        <f>SUM(R11:R13)</f>
        <v>0</v>
      </c>
      <c r="S15" s="15">
        <f>SUM(S11:S13)</f>
        <v>66</v>
      </c>
      <c r="T15" s="15">
        <f>SUM(T11:T13)</f>
        <v>0</v>
      </c>
      <c r="U15" s="15">
        <f>SUM(U11:U13)</f>
        <v>15</v>
      </c>
      <c r="V15" s="10"/>
      <c r="W15" s="15">
        <f>SUM(W11:W13)</f>
        <v>230</v>
      </c>
      <c r="X15" s="10"/>
      <c r="Y15" s="10"/>
      <c r="Z15" s="10"/>
      <c r="AA15" s="15">
        <f t="shared" ref="AA15" si="1">F15+M15-W15</f>
        <v>2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93</v>
      </c>
      <c r="K18" s="62">
        <v>0</v>
      </c>
      <c r="L18" s="25"/>
      <c r="M18" s="73">
        <f t="shared" ref="M18:M19" si="2">J18+K18</f>
        <v>93</v>
      </c>
      <c r="N18" s="25"/>
      <c r="O18" s="25"/>
      <c r="P18" s="62"/>
      <c r="Q18" s="25">
        <v>74</v>
      </c>
      <c r="R18" s="62">
        <v>0</v>
      </c>
      <c r="S18" s="25">
        <v>17</v>
      </c>
      <c r="T18" s="62">
        <v>0</v>
      </c>
      <c r="U18" s="62">
        <v>2</v>
      </c>
      <c r="V18" s="25"/>
      <c r="W18" s="62">
        <v>93</v>
      </c>
      <c r="X18" s="25"/>
      <c r="Y18" s="25"/>
      <c r="Z18" s="25"/>
      <c r="AA18" s="62">
        <f t="shared" ref="AA18:AA19" si="3">F18+M18-W18</f>
        <v>0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20</v>
      </c>
      <c r="K19" s="24">
        <v>0</v>
      </c>
      <c r="L19" s="25"/>
      <c r="M19" s="24">
        <f t="shared" si="2"/>
        <v>20</v>
      </c>
      <c r="N19" s="25"/>
      <c r="O19" s="25"/>
      <c r="P19" s="62"/>
      <c r="Q19" s="24">
        <v>17</v>
      </c>
      <c r="R19" s="24">
        <v>1</v>
      </c>
      <c r="S19" s="24">
        <v>1</v>
      </c>
      <c r="T19" s="24">
        <v>0</v>
      </c>
      <c r="U19" s="24">
        <v>0</v>
      </c>
      <c r="V19" s="25"/>
      <c r="W19" s="24">
        <v>19</v>
      </c>
      <c r="X19" s="25"/>
      <c r="Y19" s="25"/>
      <c r="Z19" s="25"/>
      <c r="AA19" s="24">
        <f t="shared" si="3"/>
        <v>1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>SUM(J18:J19)</f>
        <v>113</v>
      </c>
      <c r="K21" s="15">
        <f t="shared" ref="K21" si="4">SUM(K18:K19)</f>
        <v>0</v>
      </c>
      <c r="L21" s="10"/>
      <c r="M21" s="15">
        <f>SUM(M18:M19)</f>
        <v>113</v>
      </c>
      <c r="N21" s="10"/>
      <c r="O21" s="10"/>
      <c r="P21" s="10"/>
      <c r="Q21" s="15">
        <f t="shared" ref="Q21:U21" si="5">SUM(Q18:Q19)</f>
        <v>91</v>
      </c>
      <c r="R21" s="15">
        <f t="shared" si="5"/>
        <v>1</v>
      </c>
      <c r="S21" s="15">
        <f t="shared" si="5"/>
        <v>18</v>
      </c>
      <c r="T21" s="15">
        <f t="shared" si="5"/>
        <v>0</v>
      </c>
      <c r="U21" s="15">
        <f t="shared" si="5"/>
        <v>2</v>
      </c>
      <c r="V21" s="10"/>
      <c r="W21" s="15">
        <f>SUM(W18:W19)</f>
        <v>112</v>
      </c>
      <c r="X21" s="10"/>
      <c r="Y21" s="10"/>
      <c r="Z21" s="10"/>
      <c r="AA21" s="15">
        <f>SUM(AA18:AA19)</f>
        <v>1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26</v>
      </c>
      <c r="K24" s="7">
        <v>0</v>
      </c>
      <c r="L24" s="7"/>
      <c r="M24" s="7">
        <f t="shared" ref="M24" si="6">J24+K24</f>
        <v>26</v>
      </c>
      <c r="N24" s="7"/>
      <c r="O24" s="7"/>
      <c r="P24" s="7"/>
      <c r="Q24" s="7">
        <v>12</v>
      </c>
      <c r="R24" s="7">
        <v>0</v>
      </c>
      <c r="S24" s="7">
        <v>3</v>
      </c>
      <c r="T24" s="7">
        <v>0</v>
      </c>
      <c r="U24" s="7">
        <v>11</v>
      </c>
      <c r="V24" s="7"/>
      <c r="W24" s="7">
        <v>26</v>
      </c>
      <c r="X24" s="7"/>
      <c r="Y24" s="7"/>
      <c r="Z24" s="7"/>
      <c r="AA24" s="7">
        <f t="shared" ref="AA24" si="7">F24+M24-W24</f>
        <v>0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26</v>
      </c>
      <c r="K26" s="15">
        <f>K24</f>
        <v>0</v>
      </c>
      <c r="L26" s="10"/>
      <c r="M26" s="15">
        <f>M24</f>
        <v>26</v>
      </c>
      <c r="N26" s="10"/>
      <c r="O26" s="10"/>
      <c r="P26" s="10"/>
      <c r="Q26" s="15">
        <f>Q24</f>
        <v>12</v>
      </c>
      <c r="R26" s="15">
        <f>R24</f>
        <v>0</v>
      </c>
      <c r="S26" s="15">
        <f>S24</f>
        <v>3</v>
      </c>
      <c r="T26" s="15">
        <f>T24</f>
        <v>0</v>
      </c>
      <c r="U26" s="15">
        <f>U24</f>
        <v>11</v>
      </c>
      <c r="V26" s="10"/>
      <c r="W26" s="15">
        <f>W24</f>
        <v>26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12</v>
      </c>
      <c r="K29" s="62">
        <v>0</v>
      </c>
      <c r="L29" s="25"/>
      <c r="M29" s="62">
        <f t="shared" ref="M29" si="8">J29+K29</f>
        <v>12</v>
      </c>
      <c r="N29" s="25"/>
      <c r="O29" s="25"/>
      <c r="P29" s="62"/>
      <c r="Q29" s="25">
        <v>7</v>
      </c>
      <c r="R29" s="62">
        <v>0</v>
      </c>
      <c r="S29" s="25">
        <v>4</v>
      </c>
      <c r="T29" s="62">
        <v>0</v>
      </c>
      <c r="U29" s="61">
        <v>1</v>
      </c>
      <c r="V29" s="25"/>
      <c r="W29" s="61">
        <v>12</v>
      </c>
      <c r="X29" s="25"/>
      <c r="Y29" s="25"/>
      <c r="Z29" s="25"/>
      <c r="AA29" s="61">
        <f t="shared" ref="AA29" si="9">F29+M29-W29</f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12</v>
      </c>
      <c r="K31" s="15">
        <f>K29</f>
        <v>0</v>
      </c>
      <c r="L31" s="10"/>
      <c r="M31" s="15">
        <f>M29</f>
        <v>12</v>
      </c>
      <c r="N31" s="10"/>
      <c r="O31" s="10"/>
      <c r="P31" s="10"/>
      <c r="Q31" s="15">
        <f>Q29</f>
        <v>7</v>
      </c>
      <c r="R31" s="15">
        <f>R29</f>
        <v>0</v>
      </c>
      <c r="S31" s="15">
        <f>S29</f>
        <v>4</v>
      </c>
      <c r="T31" s="15">
        <f>T29</f>
        <v>0</v>
      </c>
      <c r="U31" s="15">
        <f>U29</f>
        <v>1</v>
      </c>
      <c r="V31" s="10"/>
      <c r="W31" s="15">
        <f>W29</f>
        <v>12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36</v>
      </c>
      <c r="K34" s="7">
        <v>0</v>
      </c>
      <c r="L34" s="7"/>
      <c r="M34" s="7">
        <f t="shared" ref="M34" si="10">J34+K34</f>
        <v>36</v>
      </c>
      <c r="N34" s="7"/>
      <c r="O34" s="7"/>
      <c r="P34" s="7"/>
      <c r="Q34" s="7">
        <v>32</v>
      </c>
      <c r="R34" s="7">
        <v>1</v>
      </c>
      <c r="S34" s="7">
        <v>3</v>
      </c>
      <c r="T34" s="7">
        <v>0</v>
      </c>
      <c r="U34" s="7">
        <v>0</v>
      </c>
      <c r="V34" s="7"/>
      <c r="W34" s="7">
        <v>36</v>
      </c>
      <c r="X34" s="7"/>
      <c r="Y34" s="7"/>
      <c r="Z34" s="7"/>
      <c r="AA34" s="7">
        <f t="shared" ref="AA34" si="11">F34+M34-W34</f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36</v>
      </c>
      <c r="K36" s="15">
        <f>K34</f>
        <v>0</v>
      </c>
      <c r="L36" s="10"/>
      <c r="M36" s="15">
        <f>M34</f>
        <v>36</v>
      </c>
      <c r="N36" s="10"/>
      <c r="O36" s="10"/>
      <c r="P36" s="10"/>
      <c r="Q36" s="15">
        <f>Q34</f>
        <v>32</v>
      </c>
      <c r="R36" s="15">
        <f>R34</f>
        <v>1</v>
      </c>
      <c r="S36" s="15">
        <f>S34</f>
        <v>3</v>
      </c>
      <c r="T36" s="15">
        <f>T34</f>
        <v>0</v>
      </c>
      <c r="U36" s="15">
        <f>U34</f>
        <v>0</v>
      </c>
      <c r="V36" s="10"/>
      <c r="W36" s="15">
        <f>W34</f>
        <v>36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20</v>
      </c>
      <c r="K39" s="7">
        <v>0</v>
      </c>
      <c r="L39" s="7"/>
      <c r="M39" s="7">
        <f t="shared" ref="M39" si="12">J39+K39</f>
        <v>20</v>
      </c>
      <c r="N39" s="7"/>
      <c r="O39" s="7"/>
      <c r="P39" s="7"/>
      <c r="Q39" s="7">
        <v>16</v>
      </c>
      <c r="R39" s="7">
        <v>0</v>
      </c>
      <c r="S39" s="7">
        <v>1</v>
      </c>
      <c r="T39" s="7">
        <v>0</v>
      </c>
      <c r="U39" s="7">
        <v>3</v>
      </c>
      <c r="V39" s="7"/>
      <c r="W39" s="7">
        <v>20</v>
      </c>
      <c r="X39" s="7"/>
      <c r="Y39" s="7"/>
      <c r="Z39" s="7"/>
      <c r="AA39" s="7">
        <f t="shared" ref="AA39" si="13">F39+M39-W39</f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20</v>
      </c>
      <c r="K41" s="15">
        <f>K39</f>
        <v>0</v>
      </c>
      <c r="L41" s="10"/>
      <c r="M41" s="15">
        <f>M39</f>
        <v>20</v>
      </c>
      <c r="N41" s="10"/>
      <c r="O41" s="10"/>
      <c r="P41" s="10"/>
      <c r="Q41" s="15">
        <f>Q39</f>
        <v>16</v>
      </c>
      <c r="R41" s="15">
        <f>R39</f>
        <v>0</v>
      </c>
      <c r="S41" s="15">
        <f>S39</f>
        <v>1</v>
      </c>
      <c r="T41" s="15">
        <f>T39</f>
        <v>0</v>
      </c>
      <c r="U41" s="15">
        <f>U39</f>
        <v>3</v>
      </c>
      <c r="V41" s="10"/>
      <c r="W41" s="15">
        <f>W39</f>
        <v>20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39</v>
      </c>
      <c r="K44" s="62">
        <v>0</v>
      </c>
      <c r="L44" s="25"/>
      <c r="M44" s="62">
        <f t="shared" ref="M44" si="14">J44+K44</f>
        <v>39</v>
      </c>
      <c r="N44" s="25"/>
      <c r="O44" s="25"/>
      <c r="P44" s="62"/>
      <c r="Q44" s="25">
        <v>34</v>
      </c>
      <c r="R44" s="62">
        <v>0</v>
      </c>
      <c r="S44" s="25">
        <v>4</v>
      </c>
      <c r="T44" s="62">
        <v>0</v>
      </c>
      <c r="U44" s="62">
        <v>0</v>
      </c>
      <c r="V44" s="25"/>
      <c r="W44" s="62">
        <v>38</v>
      </c>
      <c r="X44" s="25"/>
      <c r="Y44" s="25"/>
      <c r="Z44" s="25"/>
      <c r="AA44" s="62">
        <f t="shared" ref="AA44" si="15">F44+M44-W44</f>
        <v>1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39</v>
      </c>
      <c r="K46" s="15">
        <f>K44</f>
        <v>0</v>
      </c>
      <c r="L46" s="10"/>
      <c r="M46" s="15">
        <f>M44</f>
        <v>39</v>
      </c>
      <c r="N46" s="10"/>
      <c r="O46" s="10"/>
      <c r="P46" s="10"/>
      <c r="Q46" s="15">
        <f>Q44</f>
        <v>34</v>
      </c>
      <c r="R46" s="15">
        <f>R44</f>
        <v>0</v>
      </c>
      <c r="S46" s="15">
        <f>S44</f>
        <v>4</v>
      </c>
      <c r="T46" s="15">
        <f>T44</f>
        <v>0</v>
      </c>
      <c r="U46" s="15">
        <f>U44</f>
        <v>0</v>
      </c>
      <c r="V46" s="10"/>
      <c r="W46" s="15">
        <f>W44</f>
        <v>38</v>
      </c>
      <c r="X46" s="10"/>
      <c r="Y46" s="10"/>
      <c r="Z46" s="10"/>
      <c r="AA46" s="15">
        <f>AA44</f>
        <v>1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0</v>
      </c>
      <c r="G49" s="7"/>
      <c r="H49" s="7"/>
      <c r="I49" s="7"/>
      <c r="J49" s="7">
        <v>23</v>
      </c>
      <c r="K49" s="7">
        <v>0</v>
      </c>
      <c r="L49" s="7"/>
      <c r="M49" s="7">
        <f t="shared" ref="M49" si="16">J49+K49</f>
        <v>23</v>
      </c>
      <c r="N49" s="7"/>
      <c r="O49" s="7"/>
      <c r="P49" s="7"/>
      <c r="Q49" s="7">
        <v>16</v>
      </c>
      <c r="R49" s="7">
        <v>0</v>
      </c>
      <c r="S49" s="7">
        <v>7</v>
      </c>
      <c r="T49" s="7">
        <v>0</v>
      </c>
      <c r="U49" s="7">
        <v>0</v>
      </c>
      <c r="V49" s="7"/>
      <c r="W49" s="7">
        <v>23</v>
      </c>
      <c r="X49" s="7"/>
      <c r="Y49" s="7"/>
      <c r="Z49" s="7"/>
      <c r="AA49" s="7">
        <f t="shared" ref="AA49" si="17">F49+M49-W49</f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0</v>
      </c>
      <c r="G51" s="10"/>
      <c r="H51" s="10"/>
      <c r="I51" s="10"/>
      <c r="J51" s="15">
        <f>J49</f>
        <v>23</v>
      </c>
      <c r="K51" s="15">
        <f>K49</f>
        <v>0</v>
      </c>
      <c r="L51" s="10"/>
      <c r="M51" s="15">
        <f>M49</f>
        <v>23</v>
      </c>
      <c r="N51" s="10"/>
      <c r="O51" s="10"/>
      <c r="P51" s="10"/>
      <c r="Q51" s="15">
        <f>Q49</f>
        <v>16</v>
      </c>
      <c r="R51" s="15">
        <f>R49</f>
        <v>0</v>
      </c>
      <c r="S51" s="15">
        <f>S49</f>
        <v>7</v>
      </c>
      <c r="T51" s="15">
        <f>T49</f>
        <v>0</v>
      </c>
      <c r="U51" s="15">
        <f>U49</f>
        <v>0</v>
      </c>
      <c r="V51" s="10"/>
      <c r="W51" s="15">
        <f>W49</f>
        <v>23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4</v>
      </c>
      <c r="K54" s="62">
        <v>0</v>
      </c>
      <c r="L54" s="25"/>
      <c r="M54" s="62">
        <f t="shared" ref="M54" si="18">J54+K54</f>
        <v>4</v>
      </c>
      <c r="N54" s="25"/>
      <c r="O54" s="25"/>
      <c r="P54" s="62"/>
      <c r="Q54" s="25">
        <v>4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v>4</v>
      </c>
      <c r="X54" s="25"/>
      <c r="Y54" s="25"/>
      <c r="Z54" s="25"/>
      <c r="AA54" s="62">
        <f t="shared" ref="AA54" si="19">F54+M54-W54</f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4</v>
      </c>
      <c r="K56" s="15">
        <f>K54</f>
        <v>0</v>
      </c>
      <c r="L56" s="10"/>
      <c r="M56" s="15">
        <f>M54</f>
        <v>4</v>
      </c>
      <c r="N56" s="10"/>
      <c r="O56" s="10"/>
      <c r="P56" s="10"/>
      <c r="Q56" s="15">
        <f>Q54</f>
        <v>4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4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3</v>
      </c>
      <c r="K59" s="7">
        <v>0</v>
      </c>
      <c r="L59" s="7"/>
      <c r="M59" s="7">
        <f t="shared" ref="M59:M60" si="20">J59+K59</f>
        <v>3</v>
      </c>
      <c r="N59" s="7"/>
      <c r="O59" s="7"/>
      <c r="P59" s="7"/>
      <c r="Q59" s="7">
        <v>1</v>
      </c>
      <c r="R59" s="7">
        <v>0</v>
      </c>
      <c r="S59" s="7">
        <v>0</v>
      </c>
      <c r="T59" s="7">
        <v>0</v>
      </c>
      <c r="U59" s="7">
        <v>1</v>
      </c>
      <c r="V59" s="7"/>
      <c r="W59" s="7">
        <v>2</v>
      </c>
      <c r="X59" s="7"/>
      <c r="Y59" s="7"/>
      <c r="Z59" s="7"/>
      <c r="AA59" s="7">
        <f t="shared" ref="AA59:AA60" si="21">F59+M59-W59</f>
        <v>1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5"/>
      <c r="H60" s="25"/>
      <c r="I60" s="25"/>
      <c r="J60" s="24">
        <v>5</v>
      </c>
      <c r="K60" s="61">
        <v>0</v>
      </c>
      <c r="L60" s="25"/>
      <c r="M60" s="61">
        <f t="shared" si="20"/>
        <v>5</v>
      </c>
      <c r="N60" s="25"/>
      <c r="O60" s="25"/>
      <c r="P60" s="25"/>
      <c r="Q60" s="24">
        <v>5</v>
      </c>
      <c r="R60" s="24">
        <v>0</v>
      </c>
      <c r="S60" s="24">
        <v>0</v>
      </c>
      <c r="T60" s="61">
        <v>0</v>
      </c>
      <c r="U60" s="61">
        <v>0</v>
      </c>
      <c r="V60" s="25"/>
      <c r="W60" s="61">
        <v>5</v>
      </c>
      <c r="X60" s="25"/>
      <c r="Y60" s="25"/>
      <c r="Z60" s="25"/>
      <c r="AA60" s="61">
        <f t="shared" si="21"/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8</v>
      </c>
      <c r="K62" s="15">
        <f>SUM(K59:K60)</f>
        <v>0</v>
      </c>
      <c r="L62" s="10"/>
      <c r="M62" s="15">
        <f>SUM(M59:M60)</f>
        <v>8</v>
      </c>
      <c r="N62" s="10"/>
      <c r="O62" s="10"/>
      <c r="P62" s="10"/>
      <c r="Q62" s="15">
        <f>SUM(Q59:Q60)</f>
        <v>6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1</v>
      </c>
      <c r="V62" s="10"/>
      <c r="W62" s="15">
        <f>SUM(W59:W60)</f>
        <v>7</v>
      </c>
      <c r="X62" s="10"/>
      <c r="Y62" s="10"/>
      <c r="Z62" s="10"/>
      <c r="AA62" s="15">
        <f>SUM(AA59:AA60)</f>
        <v>1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7</v>
      </c>
      <c r="K65" s="7">
        <v>0</v>
      </c>
      <c r="L65" s="7"/>
      <c r="M65" s="7">
        <f t="shared" ref="M65" si="22">J65+K65</f>
        <v>7</v>
      </c>
      <c r="N65" s="7"/>
      <c r="O65" s="7"/>
      <c r="P65" s="7"/>
      <c r="Q65" s="7">
        <v>5</v>
      </c>
      <c r="R65" s="7">
        <v>0</v>
      </c>
      <c r="S65" s="7">
        <v>0</v>
      </c>
      <c r="T65" s="7">
        <v>0</v>
      </c>
      <c r="U65" s="7">
        <v>2</v>
      </c>
      <c r="V65" s="7"/>
      <c r="W65" s="7">
        <v>7</v>
      </c>
      <c r="X65" s="7"/>
      <c r="Y65" s="7"/>
      <c r="Z65" s="7"/>
      <c r="AA65" s="7">
        <f t="shared" ref="AA65" si="23">F65+M65-W65</f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7</v>
      </c>
      <c r="K67" s="15">
        <f>K65</f>
        <v>0</v>
      </c>
      <c r="L67" s="10"/>
      <c r="M67" s="15">
        <f>M65</f>
        <v>7</v>
      </c>
      <c r="N67" s="10"/>
      <c r="O67" s="10"/>
      <c r="P67" s="10"/>
      <c r="Q67" s="15">
        <f>Q65</f>
        <v>5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2</v>
      </c>
      <c r="V67" s="10"/>
      <c r="W67" s="15">
        <f>W65</f>
        <v>7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26</v>
      </c>
      <c r="K70" s="62">
        <v>0</v>
      </c>
      <c r="L70" s="25"/>
      <c r="M70" s="62">
        <f t="shared" ref="M70" si="24">J70+K70</f>
        <v>26</v>
      </c>
      <c r="N70" s="25"/>
      <c r="O70" s="25"/>
      <c r="P70" s="62"/>
      <c r="Q70" s="25">
        <v>11</v>
      </c>
      <c r="R70" s="62">
        <v>0</v>
      </c>
      <c r="S70" s="25">
        <v>13</v>
      </c>
      <c r="T70" s="62">
        <v>0</v>
      </c>
      <c r="U70" s="62">
        <v>2</v>
      </c>
      <c r="V70" s="25"/>
      <c r="W70" s="62">
        <v>26</v>
      </c>
      <c r="X70" s="25"/>
      <c r="Y70" s="25"/>
      <c r="Z70" s="25"/>
      <c r="AA70" s="62">
        <f t="shared" ref="AA70" si="25">F70+M70-W70</f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26</v>
      </c>
      <c r="K72" s="15">
        <f>K70</f>
        <v>0</v>
      </c>
      <c r="L72" s="10"/>
      <c r="M72" s="15">
        <f>M70</f>
        <v>26</v>
      </c>
      <c r="N72" s="10"/>
      <c r="O72" s="10"/>
      <c r="P72" s="10"/>
      <c r="Q72" s="15">
        <f>Q70</f>
        <v>11</v>
      </c>
      <c r="R72" s="15">
        <f>R70</f>
        <v>0</v>
      </c>
      <c r="S72" s="15">
        <f>S70</f>
        <v>13</v>
      </c>
      <c r="T72" s="15">
        <f>T70</f>
        <v>0</v>
      </c>
      <c r="U72" s="15">
        <f>U70</f>
        <v>2</v>
      </c>
      <c r="V72" s="10"/>
      <c r="W72" s="15">
        <f>W70</f>
        <v>26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2</v>
      </c>
      <c r="K75" s="7">
        <v>0</v>
      </c>
      <c r="L75" s="7"/>
      <c r="M75" s="7">
        <f t="shared" ref="M75" si="26">J75+K75</f>
        <v>2</v>
      </c>
      <c r="N75" s="7"/>
      <c r="O75" s="7"/>
      <c r="P75" s="7"/>
      <c r="Q75" s="7">
        <v>1</v>
      </c>
      <c r="R75" s="7">
        <v>0</v>
      </c>
      <c r="S75" s="7">
        <v>1</v>
      </c>
      <c r="T75" s="7">
        <v>0</v>
      </c>
      <c r="U75" s="7">
        <v>0</v>
      </c>
      <c r="V75" s="7"/>
      <c r="W75" s="7">
        <v>2</v>
      </c>
      <c r="X75" s="7"/>
      <c r="Y75" s="7"/>
      <c r="Z75" s="7"/>
      <c r="AA75" s="7">
        <f t="shared" ref="AA75" si="27">F75+M75-W75</f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2</v>
      </c>
      <c r="K77" s="15">
        <f>K75</f>
        <v>0</v>
      </c>
      <c r="L77" s="10"/>
      <c r="M77" s="15">
        <f>M75</f>
        <v>2</v>
      </c>
      <c r="N77" s="10"/>
      <c r="O77" s="10"/>
      <c r="P77" s="10"/>
      <c r="Q77" s="15">
        <f>Q75</f>
        <v>1</v>
      </c>
      <c r="R77" s="15">
        <f>R75</f>
        <v>0</v>
      </c>
      <c r="S77" s="15">
        <f>S75</f>
        <v>1</v>
      </c>
      <c r="T77" s="15">
        <f>T75</f>
        <v>0</v>
      </c>
      <c r="U77" s="15">
        <f>U75</f>
        <v>0</v>
      </c>
      <c r="V77" s="10"/>
      <c r="W77" s="15">
        <f>W75</f>
        <v>2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1</v>
      </c>
      <c r="K80" s="7">
        <v>0</v>
      </c>
      <c r="L80" s="7"/>
      <c r="M80" s="7">
        <f t="shared" ref="M80" si="28">J80+K80</f>
        <v>1</v>
      </c>
      <c r="N80" s="7"/>
      <c r="O80" s="7"/>
      <c r="P80" s="7"/>
      <c r="Q80" s="7">
        <v>1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1</v>
      </c>
      <c r="X80" s="7"/>
      <c r="Y80" s="7"/>
      <c r="Z80" s="7"/>
      <c r="AA80" s="7">
        <f t="shared" ref="AA80" si="29">F80+M80-W80</f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1</v>
      </c>
      <c r="K82" s="15">
        <f>K80</f>
        <v>0</v>
      </c>
      <c r="L82" s="10"/>
      <c r="M82" s="15">
        <f>M80</f>
        <v>1</v>
      </c>
      <c r="N82" s="10"/>
      <c r="O82" s="10"/>
      <c r="P82" s="10"/>
      <c r="Q82" s="15">
        <f>Q80</f>
        <v>1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1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14</v>
      </c>
      <c r="K85" s="7">
        <v>0</v>
      </c>
      <c r="L85" s="7"/>
      <c r="M85" s="7">
        <f t="shared" ref="M85:M86" si="30">J85+K85</f>
        <v>14</v>
      </c>
      <c r="N85" s="7"/>
      <c r="O85" s="7"/>
      <c r="P85" s="7"/>
      <c r="Q85" s="7">
        <v>11</v>
      </c>
      <c r="R85" s="7">
        <v>0</v>
      </c>
      <c r="S85" s="7">
        <v>3</v>
      </c>
      <c r="T85" s="7">
        <v>0</v>
      </c>
      <c r="U85" s="7">
        <v>0</v>
      </c>
      <c r="V85" s="7"/>
      <c r="W85" s="7">
        <v>14</v>
      </c>
      <c r="X85" s="7"/>
      <c r="Y85" s="7"/>
      <c r="Z85" s="7"/>
      <c r="AA85" s="7">
        <f t="shared" ref="AA85:AA86" si="31">F85+M85-W85</f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5"/>
      <c r="H86" s="25"/>
      <c r="I86" s="25"/>
      <c r="J86" s="24">
        <v>8</v>
      </c>
      <c r="K86" s="61">
        <v>0</v>
      </c>
      <c r="L86" s="25"/>
      <c r="M86" s="61">
        <f t="shared" si="30"/>
        <v>8</v>
      </c>
      <c r="N86" s="25"/>
      <c r="O86" s="25"/>
      <c r="P86" s="25"/>
      <c r="Q86" s="24">
        <v>6</v>
      </c>
      <c r="R86" s="24">
        <v>0</v>
      </c>
      <c r="S86" s="24">
        <v>0</v>
      </c>
      <c r="T86" s="61">
        <v>0</v>
      </c>
      <c r="U86" s="61">
        <v>2</v>
      </c>
      <c r="V86" s="25"/>
      <c r="W86" s="61">
        <v>8</v>
      </c>
      <c r="X86" s="25"/>
      <c r="Y86" s="25"/>
      <c r="Z86" s="25"/>
      <c r="AA86" s="61">
        <f t="shared" si="31"/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22</v>
      </c>
      <c r="K88" s="15">
        <f>SUM(K85:K86)</f>
        <v>0</v>
      </c>
      <c r="L88" s="10"/>
      <c r="M88" s="15">
        <f>SUM(M85:M86)</f>
        <v>22</v>
      </c>
      <c r="N88" s="10"/>
      <c r="O88" s="10"/>
      <c r="P88" s="10"/>
      <c r="Q88" s="15">
        <f>SUM(Q85:Q86)</f>
        <v>17</v>
      </c>
      <c r="R88" s="15">
        <f>SUM(R85:R86)</f>
        <v>0</v>
      </c>
      <c r="S88" s="15">
        <f>SUM(S85:S86)</f>
        <v>3</v>
      </c>
      <c r="T88" s="15">
        <f>SUM(T85:T86)</f>
        <v>0</v>
      </c>
      <c r="U88" s="15">
        <f>SUM(U85:U86)</f>
        <v>2</v>
      </c>
      <c r="V88" s="10"/>
      <c r="W88" s="15">
        <f>SUM(W85:W86)</f>
        <v>22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24</v>
      </c>
      <c r="K91" s="7">
        <v>0</v>
      </c>
      <c r="L91" s="7"/>
      <c r="M91" s="7">
        <f t="shared" ref="M91" si="32">J91+K91</f>
        <v>24</v>
      </c>
      <c r="N91" s="7"/>
      <c r="O91" s="7"/>
      <c r="P91" s="7"/>
      <c r="Q91" s="7">
        <v>17</v>
      </c>
      <c r="R91" s="7">
        <v>0</v>
      </c>
      <c r="S91" s="7">
        <v>6</v>
      </c>
      <c r="T91" s="7">
        <v>0</v>
      </c>
      <c r="U91" s="7">
        <v>1</v>
      </c>
      <c r="V91" s="7"/>
      <c r="W91" s="7">
        <v>24</v>
      </c>
      <c r="X91" s="7"/>
      <c r="Y91" s="7"/>
      <c r="Z91" s="7"/>
      <c r="AA91" s="7">
        <f t="shared" ref="AA91" si="33">F91+M91-W91</f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24</v>
      </c>
      <c r="K93" s="15">
        <f>K91</f>
        <v>0</v>
      </c>
      <c r="L93" s="10"/>
      <c r="M93" s="15">
        <f>M91</f>
        <v>24</v>
      </c>
      <c r="N93" s="10"/>
      <c r="O93" s="10"/>
      <c r="P93" s="10"/>
      <c r="Q93" s="15">
        <f>Q91</f>
        <v>17</v>
      </c>
      <c r="R93" s="15">
        <f>R91</f>
        <v>0</v>
      </c>
      <c r="S93" s="15">
        <f>S91</f>
        <v>6</v>
      </c>
      <c r="T93" s="15">
        <f>T91</f>
        <v>0</v>
      </c>
      <c r="U93" s="15">
        <f>U91</f>
        <v>1</v>
      </c>
      <c r="V93" s="10"/>
      <c r="W93" s="15">
        <f>W91</f>
        <v>24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1</v>
      </c>
      <c r="G96" s="7"/>
      <c r="H96" s="7"/>
      <c r="I96" s="7"/>
      <c r="J96" s="7">
        <v>13</v>
      </c>
      <c r="K96" s="7">
        <v>0</v>
      </c>
      <c r="L96" s="7"/>
      <c r="M96" s="7">
        <f t="shared" ref="M96" si="34">J96+K96</f>
        <v>13</v>
      </c>
      <c r="N96" s="7"/>
      <c r="O96" s="7"/>
      <c r="P96" s="7"/>
      <c r="Q96" s="7">
        <v>9</v>
      </c>
      <c r="R96" s="7">
        <v>0</v>
      </c>
      <c r="S96" s="7">
        <v>5</v>
      </c>
      <c r="T96" s="7">
        <v>0</v>
      </c>
      <c r="U96" s="7">
        <v>0</v>
      </c>
      <c r="V96" s="7"/>
      <c r="W96" s="7">
        <v>14</v>
      </c>
      <c r="X96" s="7"/>
      <c r="Y96" s="7"/>
      <c r="Z96" s="7"/>
      <c r="AA96" s="7">
        <f t="shared" ref="AA96" si="35">F96+M96-W96</f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1</v>
      </c>
      <c r="G98" s="10"/>
      <c r="H98" s="10"/>
      <c r="I98" s="10"/>
      <c r="J98" s="15">
        <f>J96</f>
        <v>13</v>
      </c>
      <c r="K98" s="15">
        <f>K96</f>
        <v>0</v>
      </c>
      <c r="L98" s="10"/>
      <c r="M98" s="15">
        <f>M96</f>
        <v>13</v>
      </c>
      <c r="N98" s="10"/>
      <c r="O98" s="10"/>
      <c r="P98" s="10"/>
      <c r="Q98" s="15">
        <f>Q96</f>
        <v>9</v>
      </c>
      <c r="R98" s="15">
        <f>R96</f>
        <v>0</v>
      </c>
      <c r="S98" s="15">
        <f>S96</f>
        <v>5</v>
      </c>
      <c r="T98" s="15">
        <f>T96</f>
        <v>0</v>
      </c>
      <c r="U98" s="15">
        <f>U96</f>
        <v>0</v>
      </c>
      <c r="V98" s="10"/>
      <c r="W98" s="15">
        <f>W96</f>
        <v>14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12</v>
      </c>
      <c r="K101" s="7">
        <v>0</v>
      </c>
      <c r="L101" s="7"/>
      <c r="M101" s="7">
        <f t="shared" ref="M101" si="36">J101+K101</f>
        <v>12</v>
      </c>
      <c r="N101" s="7"/>
      <c r="O101" s="7"/>
      <c r="P101" s="7"/>
      <c r="Q101" s="7">
        <v>9</v>
      </c>
      <c r="R101" s="7">
        <v>0</v>
      </c>
      <c r="S101" s="7">
        <v>3</v>
      </c>
      <c r="T101" s="7">
        <v>0</v>
      </c>
      <c r="U101" s="7">
        <v>0</v>
      </c>
      <c r="V101" s="7"/>
      <c r="W101" s="7">
        <v>12</v>
      </c>
      <c r="X101" s="7"/>
      <c r="Y101" s="7"/>
      <c r="Z101" s="7"/>
      <c r="AA101" s="7">
        <f t="shared" ref="AA101" si="37">F101+M101-W101</f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12</v>
      </c>
      <c r="K103" s="15">
        <f>K101</f>
        <v>0</v>
      </c>
      <c r="L103" s="10"/>
      <c r="M103" s="15">
        <f>M101</f>
        <v>12</v>
      </c>
      <c r="N103" s="10"/>
      <c r="O103" s="10"/>
      <c r="P103" s="10"/>
      <c r="Q103" s="15">
        <f>Q101</f>
        <v>9</v>
      </c>
      <c r="R103" s="15">
        <f>R101</f>
        <v>0</v>
      </c>
      <c r="S103" s="15">
        <f>S101</f>
        <v>3</v>
      </c>
      <c r="T103" s="15">
        <f>T101</f>
        <v>0</v>
      </c>
      <c r="U103" s="15">
        <f>U101</f>
        <v>0</v>
      </c>
      <c r="V103" s="10"/>
      <c r="W103" s="15">
        <f>W101</f>
        <v>12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9</v>
      </c>
      <c r="K106" s="7">
        <v>0</v>
      </c>
      <c r="L106" s="7"/>
      <c r="M106" s="7">
        <f t="shared" ref="M106:M107" si="38">J106+K106</f>
        <v>9</v>
      </c>
      <c r="N106" s="7"/>
      <c r="O106" s="7"/>
      <c r="P106" s="7"/>
      <c r="Q106" s="7">
        <v>8</v>
      </c>
      <c r="R106" s="7">
        <v>0</v>
      </c>
      <c r="S106" s="7">
        <v>0</v>
      </c>
      <c r="T106" s="7">
        <v>0</v>
      </c>
      <c r="U106" s="7">
        <v>1</v>
      </c>
      <c r="V106" s="7"/>
      <c r="W106" s="7">
        <v>9</v>
      </c>
      <c r="X106" s="7"/>
      <c r="Y106" s="7"/>
      <c r="Z106" s="7"/>
      <c r="AA106" s="7">
        <f t="shared" ref="AA106:AA107" si="39">F106+M106-W106</f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5"/>
      <c r="H107" s="25"/>
      <c r="I107" s="25"/>
      <c r="J107" s="24">
        <v>6</v>
      </c>
      <c r="K107" s="61">
        <v>0</v>
      </c>
      <c r="L107" s="25"/>
      <c r="M107" s="61">
        <f t="shared" si="38"/>
        <v>6</v>
      </c>
      <c r="N107" s="25"/>
      <c r="O107" s="25"/>
      <c r="P107" s="25"/>
      <c r="Q107" s="24">
        <v>4</v>
      </c>
      <c r="R107" s="24">
        <v>0</v>
      </c>
      <c r="S107" s="24">
        <v>2</v>
      </c>
      <c r="T107" s="61">
        <v>0</v>
      </c>
      <c r="U107" s="61">
        <v>0</v>
      </c>
      <c r="V107" s="25"/>
      <c r="W107" s="61">
        <v>6</v>
      </c>
      <c r="X107" s="25"/>
      <c r="Y107" s="25"/>
      <c r="Z107" s="25"/>
      <c r="AA107" s="61">
        <f t="shared" si="39"/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15</v>
      </c>
      <c r="K109" s="15">
        <f>SUM(K106:K107)</f>
        <v>0</v>
      </c>
      <c r="L109" s="10"/>
      <c r="M109" s="15">
        <f>SUM(M106:M107)</f>
        <v>15</v>
      </c>
      <c r="N109" s="10"/>
      <c r="O109" s="10"/>
      <c r="P109" s="10"/>
      <c r="Q109" s="15">
        <f>SUM(Q106:Q107)</f>
        <v>12</v>
      </c>
      <c r="R109" s="15">
        <f>SUM(R106:R107)</f>
        <v>0</v>
      </c>
      <c r="S109" s="15">
        <f>SUM(S106:S107)</f>
        <v>2</v>
      </c>
      <c r="T109" s="15">
        <f>SUM(T106:T107)</f>
        <v>0</v>
      </c>
      <c r="U109" s="15">
        <f>SUM(U106:U107)</f>
        <v>1</v>
      </c>
      <c r="V109" s="10"/>
      <c r="W109" s="15">
        <f>SUM(W106:W107)</f>
        <v>15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49"/>
      <c r="H112" s="49"/>
      <c r="I112" s="49"/>
      <c r="J112" s="7">
        <v>20</v>
      </c>
      <c r="K112" s="7">
        <v>0</v>
      </c>
      <c r="L112" s="7"/>
      <c r="M112" s="7">
        <f t="shared" ref="M112" si="40">J112+K112</f>
        <v>20</v>
      </c>
      <c r="N112" s="7"/>
      <c r="O112" s="7"/>
      <c r="P112" s="7"/>
      <c r="Q112" s="7">
        <v>10</v>
      </c>
      <c r="R112" s="7">
        <v>0</v>
      </c>
      <c r="S112" s="7">
        <v>4</v>
      </c>
      <c r="T112" s="7">
        <v>0</v>
      </c>
      <c r="U112" s="7">
        <v>6</v>
      </c>
      <c r="V112" s="7"/>
      <c r="W112" s="7">
        <v>20</v>
      </c>
      <c r="X112" s="7"/>
      <c r="Y112" s="7"/>
      <c r="Z112" s="7"/>
      <c r="AA112" s="7">
        <f t="shared" ref="AA112" si="41">F112+M112-W112</f>
        <v>0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20</v>
      </c>
      <c r="K114" s="15">
        <f>K112</f>
        <v>0</v>
      </c>
      <c r="L114" s="10"/>
      <c r="M114" s="15">
        <f>M112</f>
        <v>20</v>
      </c>
      <c r="N114" s="10"/>
      <c r="O114" s="10"/>
      <c r="P114" s="10"/>
      <c r="Q114" s="15">
        <f>Q112</f>
        <v>10</v>
      </c>
      <c r="R114" s="15">
        <f>R112</f>
        <v>0</v>
      </c>
      <c r="S114" s="15">
        <f>S112</f>
        <v>4</v>
      </c>
      <c r="T114" s="15">
        <f>T112</f>
        <v>0</v>
      </c>
      <c r="U114" s="15">
        <f>U112</f>
        <v>6</v>
      </c>
      <c r="V114" s="10"/>
      <c r="W114" s="15">
        <f>W112</f>
        <v>20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49"/>
      <c r="H117" s="49"/>
      <c r="I117" s="49"/>
      <c r="J117" s="7">
        <v>43</v>
      </c>
      <c r="K117" s="7">
        <v>0</v>
      </c>
      <c r="L117" s="7"/>
      <c r="M117" s="7">
        <f t="shared" ref="M117" si="42">J117+K117</f>
        <v>43</v>
      </c>
      <c r="N117" s="7"/>
      <c r="O117" s="7"/>
      <c r="P117" s="7"/>
      <c r="Q117" s="7">
        <v>26</v>
      </c>
      <c r="R117" s="7">
        <v>0</v>
      </c>
      <c r="S117" s="7">
        <v>16</v>
      </c>
      <c r="T117" s="7">
        <v>0</v>
      </c>
      <c r="U117" s="7">
        <v>1</v>
      </c>
      <c r="V117" s="7"/>
      <c r="W117" s="7">
        <v>43</v>
      </c>
      <c r="X117" s="7"/>
      <c r="Y117" s="7"/>
      <c r="Z117" s="7"/>
      <c r="AA117" s="7">
        <f t="shared" ref="AA117" si="43">F117+M117-W117</f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43</v>
      </c>
      <c r="K119" s="15">
        <f>K117</f>
        <v>0</v>
      </c>
      <c r="L119" s="10"/>
      <c r="M119" s="15">
        <f>M117</f>
        <v>43</v>
      </c>
      <c r="N119" s="10"/>
      <c r="O119" s="10"/>
      <c r="P119" s="10"/>
      <c r="Q119" s="15">
        <f>Q117</f>
        <v>26</v>
      </c>
      <c r="R119" s="15">
        <f>R117</f>
        <v>0</v>
      </c>
      <c r="S119" s="15">
        <f>S117</f>
        <v>16</v>
      </c>
      <c r="T119" s="15">
        <f>T117</f>
        <v>0</v>
      </c>
      <c r="U119" s="15">
        <f>U117</f>
        <v>1</v>
      </c>
      <c r="V119" s="10"/>
      <c r="W119" s="15">
        <f>W117</f>
        <v>43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0</v>
      </c>
      <c r="G122" s="7"/>
      <c r="H122" s="7"/>
      <c r="I122" s="7"/>
      <c r="J122" s="7">
        <v>10</v>
      </c>
      <c r="K122" s="7">
        <v>0</v>
      </c>
      <c r="L122" s="7"/>
      <c r="M122" s="7">
        <f t="shared" ref="M122" si="44">J122+K122</f>
        <v>10</v>
      </c>
      <c r="N122" s="7"/>
      <c r="O122" s="7"/>
      <c r="P122" s="7"/>
      <c r="Q122" s="7">
        <v>10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10</v>
      </c>
      <c r="X122" s="7"/>
      <c r="Y122" s="7"/>
      <c r="Z122" s="7"/>
      <c r="AA122" s="7">
        <f t="shared" ref="AA122" si="45">F122+M122-W122</f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0</v>
      </c>
      <c r="G124" s="10"/>
      <c r="H124" s="10"/>
      <c r="I124" s="10"/>
      <c r="J124" s="15">
        <f>J122</f>
        <v>10</v>
      </c>
      <c r="K124" s="15">
        <f>K122</f>
        <v>0</v>
      </c>
      <c r="L124" s="10"/>
      <c r="M124" s="15">
        <f>M122</f>
        <v>10</v>
      </c>
      <c r="N124" s="10"/>
      <c r="O124" s="10"/>
      <c r="P124" s="10"/>
      <c r="Q124" s="15">
        <f>Q122</f>
        <v>10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10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23</v>
      </c>
      <c r="K127" s="7">
        <v>0</v>
      </c>
      <c r="L127" s="7"/>
      <c r="M127" s="7">
        <f t="shared" ref="M127" si="46">J127+K127</f>
        <v>23</v>
      </c>
      <c r="N127" s="7"/>
      <c r="O127" s="7"/>
      <c r="P127" s="7"/>
      <c r="Q127" s="7">
        <v>19</v>
      </c>
      <c r="R127" s="7">
        <v>0</v>
      </c>
      <c r="S127" s="7">
        <v>1</v>
      </c>
      <c r="T127" s="7">
        <v>0</v>
      </c>
      <c r="U127" s="7">
        <v>3</v>
      </c>
      <c r="V127" s="7"/>
      <c r="W127" s="7">
        <v>23</v>
      </c>
      <c r="X127" s="7"/>
      <c r="Y127" s="7"/>
      <c r="Z127" s="7"/>
      <c r="AA127" s="7">
        <f t="shared" ref="AA127" si="47">F127+M127-W127</f>
        <v>0</v>
      </c>
    </row>
    <row r="128" spans="1:27" s="14" customFormat="1" ht="24.75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23</v>
      </c>
      <c r="K129" s="15">
        <f>K127</f>
        <v>0</v>
      </c>
      <c r="L129" s="10"/>
      <c r="M129" s="15">
        <f>M127</f>
        <v>23</v>
      </c>
      <c r="N129" s="10"/>
      <c r="O129" s="10"/>
      <c r="P129" s="10"/>
      <c r="Q129" s="15">
        <f>Q127</f>
        <v>19</v>
      </c>
      <c r="R129" s="15">
        <f>R127</f>
        <v>0</v>
      </c>
      <c r="S129" s="15">
        <f>S127</f>
        <v>1</v>
      </c>
      <c r="T129" s="15">
        <f>T127</f>
        <v>0</v>
      </c>
      <c r="U129" s="15">
        <f>U127</f>
        <v>3</v>
      </c>
      <c r="V129" s="10"/>
      <c r="W129" s="15">
        <f>W127</f>
        <v>23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5</v>
      </c>
      <c r="K132" s="7">
        <v>0</v>
      </c>
      <c r="L132" s="7"/>
      <c r="M132" s="7">
        <f t="shared" ref="M132" si="48">J132+K132</f>
        <v>5</v>
      </c>
      <c r="N132" s="7"/>
      <c r="O132" s="7"/>
      <c r="P132" s="7"/>
      <c r="Q132" s="7">
        <v>2</v>
      </c>
      <c r="R132" s="7">
        <v>0</v>
      </c>
      <c r="S132" s="7">
        <v>3</v>
      </c>
      <c r="T132" s="7">
        <v>0</v>
      </c>
      <c r="U132" s="7">
        <v>0</v>
      </c>
      <c r="V132" s="7"/>
      <c r="W132" s="7">
        <v>5</v>
      </c>
      <c r="X132" s="7"/>
      <c r="Y132" s="7"/>
      <c r="Z132" s="7"/>
      <c r="AA132" s="7">
        <f t="shared" ref="AA132" si="49">F132+M132-W132</f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5</v>
      </c>
      <c r="K134" s="15">
        <f>K132</f>
        <v>0</v>
      </c>
      <c r="L134" s="10"/>
      <c r="M134" s="15">
        <f>M132</f>
        <v>5</v>
      </c>
      <c r="N134" s="10"/>
      <c r="O134" s="10"/>
      <c r="P134" s="10"/>
      <c r="Q134" s="15">
        <f>Q132</f>
        <v>2</v>
      </c>
      <c r="R134" s="15">
        <f>R132</f>
        <v>0</v>
      </c>
      <c r="S134" s="15">
        <f>S132</f>
        <v>3</v>
      </c>
      <c r="T134" s="15">
        <f>T132</f>
        <v>0</v>
      </c>
      <c r="U134" s="15">
        <f>U132</f>
        <v>0</v>
      </c>
      <c r="V134" s="10"/>
      <c r="W134" s="15">
        <f>W132</f>
        <v>5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0</v>
      </c>
      <c r="G137" s="7"/>
      <c r="H137" s="7"/>
      <c r="I137" s="7"/>
      <c r="J137" s="7">
        <v>1</v>
      </c>
      <c r="K137" s="7">
        <v>0</v>
      </c>
      <c r="L137" s="7"/>
      <c r="M137" s="7">
        <f t="shared" ref="M137" si="50">J137+K137</f>
        <v>1</v>
      </c>
      <c r="N137" s="7"/>
      <c r="O137" s="7"/>
      <c r="P137" s="7"/>
      <c r="Q137" s="7">
        <v>0</v>
      </c>
      <c r="R137" s="7">
        <v>0</v>
      </c>
      <c r="S137" s="7">
        <v>1</v>
      </c>
      <c r="T137" s="7">
        <v>0</v>
      </c>
      <c r="U137" s="7">
        <v>0</v>
      </c>
      <c r="V137" s="7"/>
      <c r="W137" s="7">
        <v>1</v>
      </c>
      <c r="X137" s="7"/>
      <c r="Y137" s="7"/>
      <c r="Z137" s="7"/>
      <c r="AA137" s="7">
        <f t="shared" ref="AA137" si="51">F137+M137-W137</f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0</v>
      </c>
      <c r="G139" s="10"/>
      <c r="H139" s="10"/>
      <c r="I139" s="10"/>
      <c r="J139" s="15">
        <f>J137</f>
        <v>1</v>
      </c>
      <c r="K139" s="15">
        <f>K137</f>
        <v>0</v>
      </c>
      <c r="L139" s="10"/>
      <c r="M139" s="15">
        <f>M137</f>
        <v>1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1</v>
      </c>
      <c r="T139" s="15">
        <f>T137</f>
        <v>0</v>
      </c>
      <c r="U139" s="15">
        <f>U137</f>
        <v>0</v>
      </c>
      <c r="V139" s="10"/>
      <c r="W139" s="15">
        <f>W137</f>
        <v>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4</v>
      </c>
      <c r="K142" s="7">
        <v>0</v>
      </c>
      <c r="L142" s="7"/>
      <c r="M142" s="7">
        <f t="shared" ref="M142" si="52">J142+K142</f>
        <v>4</v>
      </c>
      <c r="N142" s="7"/>
      <c r="O142" s="7"/>
      <c r="P142" s="7"/>
      <c r="Q142" s="7">
        <v>4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4</v>
      </c>
      <c r="X142" s="7"/>
      <c r="Y142" s="7"/>
      <c r="Z142" s="7"/>
      <c r="AA142" s="7">
        <f t="shared" ref="AA142" si="53">F142+M142-W142</f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4</v>
      </c>
      <c r="K144" s="15">
        <f>K142</f>
        <v>0</v>
      </c>
      <c r="L144" s="10"/>
      <c r="M144" s="15">
        <f>M142</f>
        <v>4</v>
      </c>
      <c r="N144" s="10"/>
      <c r="O144" s="10"/>
      <c r="P144" s="10"/>
      <c r="Q144" s="15">
        <f>Q142</f>
        <v>4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4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51</v>
      </c>
      <c r="K147" s="7">
        <v>0</v>
      </c>
      <c r="L147" s="7"/>
      <c r="M147" s="7">
        <f t="shared" ref="M147" si="54">J147+K147</f>
        <v>51</v>
      </c>
      <c r="N147" s="7"/>
      <c r="O147" s="7"/>
      <c r="P147" s="7"/>
      <c r="Q147" s="7">
        <v>46</v>
      </c>
      <c r="R147" s="7">
        <v>0</v>
      </c>
      <c r="S147" s="7">
        <v>4</v>
      </c>
      <c r="T147" s="7">
        <v>0</v>
      </c>
      <c r="U147" s="7">
        <v>1</v>
      </c>
      <c r="V147" s="7"/>
      <c r="W147" s="7">
        <v>51</v>
      </c>
      <c r="X147" s="7"/>
      <c r="Y147" s="7"/>
      <c r="Z147" s="7"/>
      <c r="AA147" s="7">
        <f t="shared" ref="AA147" si="55">F147+M147-W147</f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51</v>
      </c>
      <c r="K149" s="15">
        <f>K147</f>
        <v>0</v>
      </c>
      <c r="L149" s="10"/>
      <c r="M149" s="15">
        <f>M147</f>
        <v>51</v>
      </c>
      <c r="N149" s="10"/>
      <c r="O149" s="10"/>
      <c r="P149" s="10"/>
      <c r="Q149" s="15">
        <f>Q147</f>
        <v>46</v>
      </c>
      <c r="R149" s="15">
        <f>R147</f>
        <v>0</v>
      </c>
      <c r="S149" s="15">
        <f>S147</f>
        <v>4</v>
      </c>
      <c r="T149" s="15">
        <f>T147</f>
        <v>0</v>
      </c>
      <c r="U149" s="15">
        <f>U147</f>
        <v>1</v>
      </c>
      <c r="V149" s="10"/>
      <c r="W149" s="15">
        <f>W147</f>
        <v>51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0</v>
      </c>
      <c r="G152" s="7"/>
      <c r="H152" s="7"/>
      <c r="I152" s="7"/>
      <c r="J152" s="7">
        <v>45</v>
      </c>
      <c r="K152" s="7">
        <v>0</v>
      </c>
      <c r="L152" s="7"/>
      <c r="M152" s="7">
        <f t="shared" ref="M152" si="56">J152+K152</f>
        <v>45</v>
      </c>
      <c r="N152" s="7"/>
      <c r="O152" s="7"/>
      <c r="P152" s="7"/>
      <c r="Q152" s="7">
        <v>43</v>
      </c>
      <c r="R152" s="7">
        <v>0</v>
      </c>
      <c r="S152" s="7">
        <v>2</v>
      </c>
      <c r="T152" s="7">
        <v>0</v>
      </c>
      <c r="U152" s="7">
        <v>0</v>
      </c>
      <c r="V152" s="7"/>
      <c r="W152" s="7">
        <v>45</v>
      </c>
      <c r="X152" s="7"/>
      <c r="Y152" s="7"/>
      <c r="Z152" s="7"/>
      <c r="AA152" s="7">
        <f t="shared" ref="AA152" si="57">F152+M152-W152</f>
        <v>0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0</v>
      </c>
      <c r="G154" s="10"/>
      <c r="H154" s="10"/>
      <c r="I154" s="10"/>
      <c r="J154" s="15">
        <f>J152</f>
        <v>45</v>
      </c>
      <c r="K154" s="15">
        <f>K152</f>
        <v>0</v>
      </c>
      <c r="L154" s="10"/>
      <c r="M154" s="15">
        <f>M152</f>
        <v>45</v>
      </c>
      <c r="N154" s="10"/>
      <c r="O154" s="10"/>
      <c r="P154" s="10"/>
      <c r="Q154" s="15">
        <f>Q152</f>
        <v>43</v>
      </c>
      <c r="R154" s="15">
        <f>R152</f>
        <v>0</v>
      </c>
      <c r="S154" s="15">
        <f>S152</f>
        <v>2</v>
      </c>
      <c r="T154" s="15">
        <f>T152</f>
        <v>0</v>
      </c>
      <c r="U154" s="15">
        <f>U152</f>
        <v>0</v>
      </c>
      <c r="V154" s="10"/>
      <c r="W154" s="15">
        <f>W152</f>
        <v>45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9</v>
      </c>
      <c r="K157" s="7">
        <v>0</v>
      </c>
      <c r="L157" s="7"/>
      <c r="M157" s="7">
        <f t="shared" ref="M157" si="58">J157+K157</f>
        <v>9</v>
      </c>
      <c r="N157" s="7"/>
      <c r="O157" s="7"/>
      <c r="P157" s="7"/>
      <c r="Q157" s="7">
        <v>8</v>
      </c>
      <c r="R157" s="7">
        <v>0</v>
      </c>
      <c r="S157" s="7">
        <v>1</v>
      </c>
      <c r="T157" s="7">
        <v>0</v>
      </c>
      <c r="U157" s="7">
        <v>0</v>
      </c>
      <c r="V157" s="7"/>
      <c r="W157" s="7">
        <v>9</v>
      </c>
      <c r="X157" s="7"/>
      <c r="Y157" s="7"/>
      <c r="Z157" s="7"/>
      <c r="AA157" s="7">
        <f t="shared" ref="AA157" si="59">F157+M157-W157</f>
        <v>0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9</v>
      </c>
      <c r="K159" s="15">
        <f>K157</f>
        <v>0</v>
      </c>
      <c r="L159" s="10"/>
      <c r="M159" s="15">
        <f>M157</f>
        <v>9</v>
      </c>
      <c r="N159" s="10"/>
      <c r="O159" s="10"/>
      <c r="P159" s="10"/>
      <c r="Q159" s="15">
        <f>Q157</f>
        <v>8</v>
      </c>
      <c r="R159" s="15">
        <f>R157</f>
        <v>0</v>
      </c>
      <c r="S159" s="15">
        <f>S157</f>
        <v>1</v>
      </c>
      <c r="T159" s="15">
        <f>T157</f>
        <v>0</v>
      </c>
      <c r="U159" s="15">
        <f>U157</f>
        <v>0</v>
      </c>
      <c r="V159" s="10"/>
      <c r="W159" s="15">
        <f>W157</f>
        <v>9</v>
      </c>
      <c r="X159" s="10"/>
      <c r="Y159" s="10"/>
      <c r="Z159" s="10"/>
      <c r="AA159" s="15">
        <f t="shared" ref="AA159" si="60">F159+M159-W159</f>
        <v>0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5</v>
      </c>
      <c r="K162" s="7">
        <v>0</v>
      </c>
      <c r="L162" s="7"/>
      <c r="M162" s="7">
        <f t="shared" ref="M162" si="61">J162+K162</f>
        <v>5</v>
      </c>
      <c r="N162" s="7"/>
      <c r="O162" s="7"/>
      <c r="P162" s="7"/>
      <c r="Q162" s="7">
        <v>4</v>
      </c>
      <c r="R162" s="7">
        <v>0</v>
      </c>
      <c r="S162" s="7">
        <v>1</v>
      </c>
      <c r="T162" s="7">
        <v>0</v>
      </c>
      <c r="U162" s="7">
        <v>0</v>
      </c>
      <c r="V162" s="7"/>
      <c r="W162" s="7">
        <v>5</v>
      </c>
      <c r="X162" s="7"/>
      <c r="Y162" s="7"/>
      <c r="Z162" s="7"/>
      <c r="AA162" s="7">
        <f t="shared" ref="AA162" si="62">F162+M162-W162</f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5</v>
      </c>
      <c r="K164" s="15">
        <f>K162</f>
        <v>0</v>
      </c>
      <c r="L164" s="10"/>
      <c r="M164" s="15">
        <f>M162</f>
        <v>5</v>
      </c>
      <c r="N164" s="10"/>
      <c r="O164" s="10"/>
      <c r="P164" s="10"/>
      <c r="Q164" s="15">
        <f>Q162</f>
        <v>4</v>
      </c>
      <c r="R164" s="15">
        <f>R162</f>
        <v>0</v>
      </c>
      <c r="S164" s="15">
        <f>S162</f>
        <v>1</v>
      </c>
      <c r="T164" s="15">
        <f>T162</f>
        <v>0</v>
      </c>
      <c r="U164" s="15">
        <f>U162</f>
        <v>0</v>
      </c>
      <c r="V164" s="10"/>
      <c r="W164" s="15">
        <f>W162</f>
        <v>5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7</v>
      </c>
      <c r="K167" s="7">
        <v>0</v>
      </c>
      <c r="L167" s="7"/>
      <c r="M167" s="7">
        <f t="shared" ref="M167" si="63">J167+K167</f>
        <v>7</v>
      </c>
      <c r="N167" s="7"/>
      <c r="O167" s="7"/>
      <c r="P167" s="7"/>
      <c r="Q167" s="7">
        <v>3</v>
      </c>
      <c r="R167" s="7">
        <v>0</v>
      </c>
      <c r="S167" s="7">
        <v>4</v>
      </c>
      <c r="T167" s="7">
        <v>0</v>
      </c>
      <c r="U167" s="7">
        <v>0</v>
      </c>
      <c r="V167" s="7"/>
      <c r="W167" s="7">
        <v>7</v>
      </c>
      <c r="X167" s="7"/>
      <c r="Y167" s="7"/>
      <c r="Z167" s="7"/>
      <c r="AA167" s="7">
        <f t="shared" ref="AA167" si="64">F167+M167-W167</f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7</v>
      </c>
      <c r="K169" s="15">
        <f>K167</f>
        <v>0</v>
      </c>
      <c r="L169" s="10"/>
      <c r="M169" s="15">
        <f>M167</f>
        <v>7</v>
      </c>
      <c r="N169" s="10"/>
      <c r="O169" s="10"/>
      <c r="P169" s="10"/>
      <c r="Q169" s="15">
        <f>Q167</f>
        <v>3</v>
      </c>
      <c r="R169" s="15">
        <f>R167</f>
        <v>0</v>
      </c>
      <c r="S169" s="15">
        <f>S167</f>
        <v>4</v>
      </c>
      <c r="T169" s="15">
        <f>T167</f>
        <v>0</v>
      </c>
      <c r="U169" s="15">
        <f>U167</f>
        <v>0</v>
      </c>
      <c r="V169" s="10"/>
      <c r="W169" s="15">
        <f>W167</f>
        <v>7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10</v>
      </c>
      <c r="K172" s="7">
        <v>0</v>
      </c>
      <c r="L172" s="7"/>
      <c r="M172" s="7">
        <f t="shared" ref="M172" si="65">J172+K172</f>
        <v>10</v>
      </c>
      <c r="N172" s="7"/>
      <c r="O172" s="7"/>
      <c r="P172" s="7"/>
      <c r="Q172" s="7">
        <v>9</v>
      </c>
      <c r="R172" s="7">
        <v>0</v>
      </c>
      <c r="S172" s="7">
        <v>0</v>
      </c>
      <c r="T172" s="7">
        <v>0</v>
      </c>
      <c r="U172" s="7">
        <v>1</v>
      </c>
      <c r="V172" s="7"/>
      <c r="W172" s="7">
        <v>10</v>
      </c>
      <c r="X172" s="7"/>
      <c r="Y172" s="7"/>
      <c r="Z172" s="7"/>
      <c r="AA172" s="7">
        <f t="shared" ref="AA172" si="66">F172+M172-W172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10</v>
      </c>
      <c r="K174" s="15">
        <f>K172</f>
        <v>0</v>
      </c>
      <c r="L174" s="10"/>
      <c r="M174" s="15">
        <f>M172</f>
        <v>10</v>
      </c>
      <c r="N174" s="10"/>
      <c r="O174" s="10"/>
      <c r="P174" s="10"/>
      <c r="Q174" s="15">
        <f>Q172</f>
        <v>9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1</v>
      </c>
      <c r="V174" s="10"/>
      <c r="W174" s="15">
        <f>W172</f>
        <v>10</v>
      </c>
      <c r="X174" s="10"/>
      <c r="Y174" s="10"/>
      <c r="Z174" s="10"/>
      <c r="AA174" s="15">
        <f t="shared" ref="AA174" si="67">F174+M174-W174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2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867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867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633</v>
      </c>
      <c r="R176" s="9">
        <f>SUM(R15,R21,R26,R31,R36,R41,R46,R51,R56,R62,R67,R72,R77,R82,R88,R93,R98,R103,R109,R114)+SUM(R119,R124,R129,R134,R139,R144,R149,R154,R159,R164,R169,R174)</f>
        <v>2</v>
      </c>
      <c r="S176" s="9">
        <f>SUM(S15,S21,S26,S31,S36,S41,S46,S51,S56,S62,S67,S72,S77,S82,S88,S93,S98,S103,S109,S114)+SUM(S119,S124,S129,S134,S139,S144,S149,S154,S159,S164,S169,S174)</f>
        <v>176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53</v>
      </c>
      <c r="V176" s="10"/>
      <c r="W176" s="9">
        <f>SUM(W15,W21,W26,W31,W36,W41,W46,W51,W56,W62,W67,W72,W77,W82,W88,W93,W98,W103,W109,W114)+SUM(W119,W124,W129,W134,W139,W144,W149,W154,W159,W164,W169,W174)</f>
        <v>864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5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x14ac:dyDescent="0.25">
      <c r="B193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AA195"/>
  <sheetViews>
    <sheetView view="pageBreakPreview" zoomScale="70" zoomScaleNormal="60" zoomScaleSheetLayoutView="70" workbookViewId="0">
      <pane ySplit="9" topLeftCell="A169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79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0</v>
      </c>
      <c r="K11" s="7">
        <v>0</v>
      </c>
      <c r="L11" s="7"/>
      <c r="M11" s="7">
        <f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0</v>
      </c>
      <c r="G12" s="25"/>
      <c r="H12" s="25"/>
      <c r="I12" s="25"/>
      <c r="J12" s="24">
        <v>0</v>
      </c>
      <c r="K12" s="61">
        <v>0</v>
      </c>
      <c r="L12" s="25"/>
      <c r="M12" s="61">
        <f>J12+K12</f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1">
        <v>0</v>
      </c>
      <c r="U12" s="61">
        <v>0</v>
      </c>
      <c r="V12" s="25"/>
      <c r="W12" s="61">
        <v>0</v>
      </c>
      <c r="X12" s="25"/>
      <c r="Y12" s="25"/>
      <c r="Z12" s="25"/>
      <c r="AA12" s="61">
        <f>F12+M12-W12</f>
        <v>0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1</v>
      </c>
      <c r="K13" s="7">
        <v>0</v>
      </c>
      <c r="L13" s="7"/>
      <c r="M13" s="7">
        <f>J13+K13</f>
        <v>1</v>
      </c>
      <c r="N13" s="7"/>
      <c r="O13" s="7"/>
      <c r="P13" s="7"/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/>
      <c r="W13" s="7">
        <v>1</v>
      </c>
      <c r="X13" s="7"/>
      <c r="Y13" s="7"/>
      <c r="Z13" s="7"/>
      <c r="AA13" s="7">
        <f>F13+M13-W13</f>
        <v>0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0</v>
      </c>
      <c r="G15" s="10"/>
      <c r="H15" s="10"/>
      <c r="I15" s="10"/>
      <c r="J15" s="15">
        <f>SUM(J11:J13)</f>
        <v>1</v>
      </c>
      <c r="K15" s="15">
        <f>SUM(K11:K13)</f>
        <v>0</v>
      </c>
      <c r="L15" s="10"/>
      <c r="M15" s="15">
        <f>SUM(M11:M13)</f>
        <v>1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1</v>
      </c>
      <c r="T15" s="15">
        <f>SUM(T11:T13)</f>
        <v>0</v>
      </c>
      <c r="U15" s="15">
        <f>SUM(U11:U13)</f>
        <v>0</v>
      </c>
      <c r="V15" s="10"/>
      <c r="W15" s="15">
        <f>SUM(W11:W13)</f>
        <v>1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5</v>
      </c>
      <c r="K18" s="62">
        <v>0</v>
      </c>
      <c r="L18" s="25"/>
      <c r="M18" s="62">
        <f>J18+K18</f>
        <v>5</v>
      </c>
      <c r="N18" s="25"/>
      <c r="O18" s="25"/>
      <c r="P18" s="62"/>
      <c r="Q18" s="25">
        <v>3</v>
      </c>
      <c r="R18" s="62">
        <v>0</v>
      </c>
      <c r="S18" s="25">
        <v>2</v>
      </c>
      <c r="T18" s="62">
        <v>0</v>
      </c>
      <c r="U18" s="62">
        <v>0</v>
      </c>
      <c r="V18" s="25"/>
      <c r="W18" s="62">
        <v>5</v>
      </c>
      <c r="X18" s="25"/>
      <c r="Y18" s="25"/>
      <c r="Z18" s="25"/>
      <c r="AA18" s="62">
        <f>F18+M18-W18</f>
        <v>0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0</v>
      </c>
      <c r="K19" s="24">
        <v>0</v>
      </c>
      <c r="L19" s="25"/>
      <c r="M19" s="24">
        <f>J19+K19</f>
        <v>0</v>
      </c>
      <c r="N19" s="25"/>
      <c r="O19" s="25"/>
      <c r="P19" s="62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v>0</v>
      </c>
      <c r="X19" s="25"/>
      <c r="Y19" s="25"/>
      <c r="Z19" s="25"/>
      <c r="AA19" s="24">
        <f>F19+M19-W19</f>
        <v>0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 t="shared" ref="J21:K21" si="0">SUM(J18:J19)</f>
        <v>5</v>
      </c>
      <c r="K21" s="15">
        <f t="shared" si="0"/>
        <v>0</v>
      </c>
      <c r="L21" s="10"/>
      <c r="M21" s="15">
        <f>SUM(M18:M19)</f>
        <v>5</v>
      </c>
      <c r="N21" s="10"/>
      <c r="O21" s="10"/>
      <c r="P21" s="10"/>
      <c r="Q21" s="15">
        <f t="shared" ref="Q21:U21" si="1">SUM(Q18:Q19)</f>
        <v>3</v>
      </c>
      <c r="R21" s="15">
        <f t="shared" si="1"/>
        <v>0</v>
      </c>
      <c r="S21" s="15">
        <f t="shared" si="1"/>
        <v>2</v>
      </c>
      <c r="T21" s="15">
        <f t="shared" si="1"/>
        <v>0</v>
      </c>
      <c r="U21" s="15">
        <f t="shared" si="1"/>
        <v>0</v>
      </c>
      <c r="V21" s="10"/>
      <c r="W21" s="15">
        <f>SUM(W18:W19)</f>
        <v>5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0</v>
      </c>
      <c r="K24" s="7">
        <v>0</v>
      </c>
      <c r="L24" s="7"/>
      <c r="M24" s="7">
        <f>J24+K24</f>
        <v>0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v>0</v>
      </c>
      <c r="X24" s="7"/>
      <c r="Y24" s="7"/>
      <c r="Z24" s="7"/>
      <c r="AA24" s="7">
        <f>F24+M24-W24</f>
        <v>0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0</v>
      </c>
      <c r="K29" s="62">
        <v>0</v>
      </c>
      <c r="L29" s="25"/>
      <c r="M29" s="62">
        <f>J29+K29</f>
        <v>0</v>
      </c>
      <c r="N29" s="25"/>
      <c r="O29" s="25"/>
      <c r="P29" s="62"/>
      <c r="Q29" s="25">
        <v>0</v>
      </c>
      <c r="R29" s="62">
        <v>0</v>
      </c>
      <c r="S29" s="25">
        <v>0</v>
      </c>
      <c r="T29" s="62">
        <v>0</v>
      </c>
      <c r="U29" s="62">
        <v>0</v>
      </c>
      <c r="V29" s="25"/>
      <c r="W29" s="62">
        <v>0</v>
      </c>
      <c r="X29" s="25"/>
      <c r="Y29" s="25"/>
      <c r="Z29" s="25"/>
      <c r="AA29" s="62">
        <f>F29+M29-W29</f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1</v>
      </c>
      <c r="K34" s="7">
        <v>0</v>
      </c>
      <c r="L34" s="7"/>
      <c r="M34" s="7">
        <f>J34+K34</f>
        <v>1</v>
      </c>
      <c r="N34" s="7"/>
      <c r="O34" s="7"/>
      <c r="P34" s="7"/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1</v>
      </c>
      <c r="X34" s="7"/>
      <c r="Y34" s="7"/>
      <c r="Z34" s="7"/>
      <c r="AA34" s="7">
        <f>F34+M34-W34</f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1</v>
      </c>
      <c r="K36" s="15">
        <f>K34</f>
        <v>0</v>
      </c>
      <c r="L36" s="10"/>
      <c r="M36" s="15">
        <f>M34</f>
        <v>1</v>
      </c>
      <c r="N36" s="10"/>
      <c r="O36" s="10"/>
      <c r="P36" s="10"/>
      <c r="Q36" s="15">
        <f>Q34</f>
        <v>1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1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v>0</v>
      </c>
      <c r="X39" s="7"/>
      <c r="Y39" s="7"/>
      <c r="Z39" s="7"/>
      <c r="AA39" s="7">
        <f>F39+M39-W39</f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2</v>
      </c>
      <c r="K44" s="62">
        <v>0</v>
      </c>
      <c r="L44" s="25"/>
      <c r="M44" s="62">
        <f>J44+K44</f>
        <v>2</v>
      </c>
      <c r="N44" s="25"/>
      <c r="O44" s="25"/>
      <c r="P44" s="62"/>
      <c r="Q44" s="25">
        <v>2</v>
      </c>
      <c r="R44" s="62">
        <v>0</v>
      </c>
      <c r="S44" s="25">
        <v>0</v>
      </c>
      <c r="T44" s="62">
        <v>0</v>
      </c>
      <c r="U44" s="62">
        <v>0</v>
      </c>
      <c r="V44" s="25"/>
      <c r="W44" s="62">
        <v>2</v>
      </c>
      <c r="X44" s="25"/>
      <c r="Y44" s="25"/>
      <c r="Z44" s="25"/>
      <c r="AA44" s="62">
        <f>F44+M44-W44</f>
        <v>0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2</v>
      </c>
      <c r="K46" s="15">
        <f>K44</f>
        <v>0</v>
      </c>
      <c r="L46" s="10"/>
      <c r="M46" s="15">
        <f>M44</f>
        <v>2</v>
      </c>
      <c r="N46" s="10"/>
      <c r="O46" s="10"/>
      <c r="P46" s="10"/>
      <c r="Q46" s="15">
        <f>Q44</f>
        <v>2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2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0</v>
      </c>
      <c r="G49" s="7"/>
      <c r="H49" s="7"/>
      <c r="I49" s="7"/>
      <c r="J49" s="7">
        <v>2</v>
      </c>
      <c r="K49" s="7">
        <v>0</v>
      </c>
      <c r="L49" s="7"/>
      <c r="M49" s="7">
        <f>J49+K49</f>
        <v>2</v>
      </c>
      <c r="N49" s="7"/>
      <c r="O49" s="7"/>
      <c r="P49" s="7"/>
      <c r="Q49" s="7">
        <v>2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2</v>
      </c>
      <c r="X49" s="7"/>
      <c r="Y49" s="7"/>
      <c r="Z49" s="7"/>
      <c r="AA49" s="7"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0</v>
      </c>
      <c r="G51" s="10"/>
      <c r="H51" s="10"/>
      <c r="I51" s="10"/>
      <c r="J51" s="15">
        <f>J49</f>
        <v>2</v>
      </c>
      <c r="K51" s="15">
        <f>K49</f>
        <v>0</v>
      </c>
      <c r="L51" s="10"/>
      <c r="M51" s="15">
        <f>M49</f>
        <v>2</v>
      </c>
      <c r="N51" s="10"/>
      <c r="O51" s="10"/>
      <c r="P51" s="10"/>
      <c r="Q51" s="15">
        <f>Q49</f>
        <v>2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2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0</v>
      </c>
      <c r="K54" s="62">
        <v>0</v>
      </c>
      <c r="L54" s="25"/>
      <c r="M54" s="62">
        <f>J54+K54</f>
        <v>0</v>
      </c>
      <c r="N54" s="25"/>
      <c r="O54" s="25"/>
      <c r="P54" s="62"/>
      <c r="Q54" s="25">
        <v>0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v>0</v>
      </c>
      <c r="X54" s="25"/>
      <c r="Y54" s="25"/>
      <c r="Z54" s="25"/>
      <c r="AA54" s="62"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v>0</v>
      </c>
      <c r="X59" s="7"/>
      <c r="Y59" s="7"/>
      <c r="Z59" s="7"/>
      <c r="AA59" s="7">
        <v>0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5"/>
      <c r="H60" s="25"/>
      <c r="I60" s="25"/>
      <c r="J60" s="24">
        <v>0</v>
      </c>
      <c r="K60" s="61">
        <v>0</v>
      </c>
      <c r="L60" s="25"/>
      <c r="M60" s="61">
        <f>J60+K60</f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61">
        <v>0</v>
      </c>
      <c r="U60" s="61">
        <v>0</v>
      </c>
      <c r="V60" s="25"/>
      <c r="W60" s="61">
        <v>0</v>
      </c>
      <c r="X60" s="25"/>
      <c r="Y60" s="25"/>
      <c r="Z60" s="25"/>
      <c r="AA60" s="61"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0</v>
      </c>
      <c r="X65" s="7"/>
      <c r="Y65" s="7"/>
      <c r="Z65" s="7"/>
      <c r="AA65" s="7"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0</v>
      </c>
      <c r="K70" s="62">
        <v>0</v>
      </c>
      <c r="L70" s="25"/>
      <c r="M70" s="62">
        <f>J70+K70</f>
        <v>0</v>
      </c>
      <c r="N70" s="25"/>
      <c r="O70" s="25"/>
      <c r="P70" s="62"/>
      <c r="Q70" s="25">
        <v>0</v>
      </c>
      <c r="R70" s="62">
        <v>0</v>
      </c>
      <c r="S70" s="25">
        <v>0</v>
      </c>
      <c r="T70" s="62">
        <v>0</v>
      </c>
      <c r="U70" s="62">
        <v>0</v>
      </c>
      <c r="V70" s="25"/>
      <c r="W70" s="62">
        <v>0</v>
      </c>
      <c r="X70" s="25"/>
      <c r="Y70" s="25"/>
      <c r="Z70" s="25"/>
      <c r="AA70" s="62"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v>0</v>
      </c>
      <c r="X75" s="7"/>
      <c r="Y75" s="7"/>
      <c r="Z75" s="7"/>
      <c r="AA75" s="7"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0</v>
      </c>
      <c r="X80" s="7"/>
      <c r="Y80" s="7"/>
      <c r="Z80" s="7"/>
      <c r="AA80" s="7"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v>0</v>
      </c>
      <c r="X85" s="7"/>
      <c r="Y85" s="7"/>
      <c r="Z85" s="7"/>
      <c r="AA85" s="7"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5"/>
      <c r="H86" s="25"/>
      <c r="I86" s="25"/>
      <c r="J86" s="24">
        <v>0</v>
      </c>
      <c r="K86" s="61">
        <v>0</v>
      </c>
      <c r="L86" s="25"/>
      <c r="M86" s="61">
        <f>J86+K86</f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61">
        <v>0</v>
      </c>
      <c r="U86" s="61">
        <v>0</v>
      </c>
      <c r="V86" s="25"/>
      <c r="W86" s="61">
        <v>0</v>
      </c>
      <c r="X86" s="25"/>
      <c r="Y86" s="25"/>
      <c r="Z86" s="25"/>
      <c r="AA86" s="61"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0</v>
      </c>
      <c r="X91" s="7"/>
      <c r="Y91" s="7"/>
      <c r="Z91" s="7"/>
      <c r="AA91" s="7"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0</v>
      </c>
      <c r="X96" s="7"/>
      <c r="Y96" s="7"/>
      <c r="Z96" s="7"/>
      <c r="AA96" s="7"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v>0</v>
      </c>
      <c r="X101" s="7"/>
      <c r="Y101" s="7"/>
      <c r="Z101" s="7"/>
      <c r="AA101" s="7"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v>0</v>
      </c>
      <c r="X106" s="7"/>
      <c r="Y106" s="7"/>
      <c r="Z106" s="7"/>
      <c r="AA106" s="7"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5"/>
      <c r="H107" s="25"/>
      <c r="I107" s="25"/>
      <c r="J107" s="24">
        <v>0</v>
      </c>
      <c r="K107" s="61">
        <v>0</v>
      </c>
      <c r="L107" s="25"/>
      <c r="M107" s="61">
        <f>J107+K107</f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61">
        <v>0</v>
      </c>
      <c r="U107" s="61">
        <v>0</v>
      </c>
      <c r="V107" s="25"/>
      <c r="W107" s="61">
        <v>0</v>
      </c>
      <c r="X107" s="25"/>
      <c r="Y107" s="25"/>
      <c r="Z107" s="25"/>
      <c r="AA107" s="61"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49"/>
      <c r="H112" s="49"/>
      <c r="I112" s="49"/>
      <c r="J112" s="7">
        <v>0</v>
      </c>
      <c r="K112" s="7">
        <v>0</v>
      </c>
      <c r="L112" s="7"/>
      <c r="M112" s="7">
        <f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v>0</v>
      </c>
      <c r="X112" s="7"/>
      <c r="Y112" s="7"/>
      <c r="Z112" s="7"/>
      <c r="AA112" s="7">
        <v>0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49"/>
      <c r="H117" s="49"/>
      <c r="I117" s="49"/>
      <c r="J117" s="7">
        <v>0</v>
      </c>
      <c r="K117" s="7">
        <v>0</v>
      </c>
      <c r="L117" s="7"/>
      <c r="M117" s="7">
        <f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v>0</v>
      </c>
      <c r="X117" s="7"/>
      <c r="Y117" s="7"/>
      <c r="Z117" s="7"/>
      <c r="AA117" s="7"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0</v>
      </c>
      <c r="X122" s="7"/>
      <c r="Y122" s="7"/>
      <c r="Z122" s="7"/>
      <c r="AA122" s="7"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2</v>
      </c>
      <c r="K127" s="7">
        <v>0</v>
      </c>
      <c r="L127" s="7"/>
      <c r="M127" s="7">
        <f>J127+K127</f>
        <v>2</v>
      </c>
      <c r="N127" s="7"/>
      <c r="O127" s="7"/>
      <c r="P127" s="7"/>
      <c r="Q127" s="7">
        <v>2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2</v>
      </c>
      <c r="X127" s="7"/>
      <c r="Y127" s="7"/>
      <c r="Z127" s="7"/>
      <c r="AA127" s="7"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2</v>
      </c>
      <c r="K129" s="15">
        <f>K127</f>
        <v>0</v>
      </c>
      <c r="L129" s="10"/>
      <c r="M129" s="15">
        <f>M127</f>
        <v>2</v>
      </c>
      <c r="N129" s="10"/>
      <c r="O129" s="10"/>
      <c r="P129" s="10"/>
      <c r="Q129" s="15">
        <f>Q127</f>
        <v>2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2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v>0</v>
      </c>
      <c r="X132" s="7"/>
      <c r="Y132" s="7"/>
      <c r="Z132" s="7"/>
      <c r="AA132" s="7"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1</v>
      </c>
      <c r="G137" s="7"/>
      <c r="H137" s="7"/>
      <c r="I137" s="7"/>
      <c r="J137" s="7">
        <v>0</v>
      </c>
      <c r="K137" s="7">
        <v>0</v>
      </c>
      <c r="L137" s="7"/>
      <c r="M137" s="7">
        <f>J137+K137</f>
        <v>0</v>
      </c>
      <c r="N137" s="7"/>
      <c r="O137" s="7"/>
      <c r="P137" s="7"/>
      <c r="Q137" s="7">
        <v>1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1</v>
      </c>
      <c r="X137" s="7"/>
      <c r="Y137" s="7"/>
      <c r="Z137" s="7"/>
      <c r="AA137" s="7">
        <f>F137+M137-W137</f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1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1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1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0</v>
      </c>
      <c r="X142" s="7"/>
      <c r="Y142" s="7"/>
      <c r="Z142" s="7"/>
      <c r="AA142" s="7"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0</v>
      </c>
      <c r="X147" s="7"/>
      <c r="Y147" s="7"/>
      <c r="Z147" s="7"/>
      <c r="AA147" s="7"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v>0</v>
      </c>
      <c r="X152" s="7"/>
      <c r="Y152" s="7"/>
      <c r="Z152" s="7"/>
      <c r="AA152" s="7">
        <v>0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v>0</v>
      </c>
      <c r="X157" s="7"/>
      <c r="Y157" s="7"/>
      <c r="Z157" s="7"/>
      <c r="AA157" s="7">
        <v>0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v>0</v>
      </c>
      <c r="X162" s="7"/>
      <c r="Y162" s="7"/>
      <c r="Z162" s="7"/>
      <c r="AA162" s="7"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0</v>
      </c>
      <c r="X167" s="7"/>
      <c r="Y167" s="7"/>
      <c r="Z167" s="7"/>
      <c r="AA167" s="7"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v>0</v>
      </c>
      <c r="X172" s="7"/>
      <c r="Y172" s="7"/>
      <c r="Z172" s="7"/>
      <c r="AA172" s="7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1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13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13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11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3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14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ht="15" x14ac:dyDescent="0.25">
      <c r="B193" s="66"/>
    </row>
    <row r="194" spans="2:2" ht="15" x14ac:dyDescent="0.25">
      <c r="B194" s="66"/>
    </row>
    <row r="195" spans="2:2" x14ac:dyDescent="0.25">
      <c r="B195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AA194"/>
  <sheetViews>
    <sheetView view="pageBreakPreview" zoomScale="70" zoomScaleNormal="60" zoomScaleSheetLayoutView="70" workbookViewId="0">
      <pane ySplit="9" topLeftCell="A162" activePane="bottomLeft" state="frozen"/>
      <selection activeCell="A10" sqref="A10"/>
      <selection pane="bottomLeft" activeCell="AA194" sqref="AA194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80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0</v>
      </c>
      <c r="K11" s="7">
        <v>0</v>
      </c>
      <c r="L11" s="7"/>
      <c r="M11" s="7">
        <f t="shared" ref="M11:M13" si="0"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v>0</v>
      </c>
      <c r="X11" s="7"/>
      <c r="Y11" s="7"/>
      <c r="Z11" s="7"/>
      <c r="AA11" s="7"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0</v>
      </c>
      <c r="G12" s="25"/>
      <c r="H12" s="25"/>
      <c r="I12" s="25"/>
      <c r="J12" s="24">
        <v>0</v>
      </c>
      <c r="K12" s="61">
        <v>0</v>
      </c>
      <c r="L12" s="25"/>
      <c r="M12" s="61">
        <f t="shared" si="0"/>
        <v>0</v>
      </c>
      <c r="N12" s="25"/>
      <c r="O12" s="25"/>
      <c r="P12" s="25"/>
      <c r="Q12" s="61">
        <v>0</v>
      </c>
      <c r="R12" s="24">
        <v>0</v>
      </c>
      <c r="S12" s="24">
        <v>0</v>
      </c>
      <c r="T12" s="61">
        <v>0</v>
      </c>
      <c r="U12" s="61">
        <v>0</v>
      </c>
      <c r="V12" s="25"/>
      <c r="W12" s="61">
        <v>0</v>
      </c>
      <c r="X12" s="25"/>
      <c r="Y12" s="25"/>
      <c r="Z12" s="25"/>
      <c r="AA12" s="61">
        <v>0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0</v>
      </c>
      <c r="K13" s="7">
        <v>0</v>
      </c>
      <c r="L13" s="7"/>
      <c r="M13" s="7">
        <f t="shared" si="0"/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v>0</v>
      </c>
      <c r="X13" s="7"/>
      <c r="Y13" s="7"/>
      <c r="Z13" s="7"/>
      <c r="AA13" s="7">
        <v>0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0</v>
      </c>
      <c r="K18" s="62">
        <v>0</v>
      </c>
      <c r="L18" s="25"/>
      <c r="M18" s="62">
        <f t="shared" ref="M18:M19" si="1">J18+K18</f>
        <v>0</v>
      </c>
      <c r="N18" s="25"/>
      <c r="O18" s="25"/>
      <c r="P18" s="62"/>
      <c r="Q18" s="25">
        <v>0</v>
      </c>
      <c r="R18" s="62">
        <v>0</v>
      </c>
      <c r="S18" s="25">
        <v>0</v>
      </c>
      <c r="T18" s="62">
        <v>0</v>
      </c>
      <c r="U18" s="62">
        <v>0</v>
      </c>
      <c r="V18" s="25"/>
      <c r="W18" s="62">
        <v>0</v>
      </c>
      <c r="X18" s="25"/>
      <c r="Y18" s="25"/>
      <c r="Z18" s="25"/>
      <c r="AA18" s="62">
        <v>0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2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v>0</v>
      </c>
      <c r="X19" s="25"/>
      <c r="Y19" s="25"/>
      <c r="Z19" s="25"/>
      <c r="AA19" s="24">
        <v>0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0</v>
      </c>
      <c r="K24" s="7">
        <v>0</v>
      </c>
      <c r="L24" s="7"/>
      <c r="M24" s="7">
        <f t="shared" ref="M24" si="2">J24+K24</f>
        <v>0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v>0</v>
      </c>
      <c r="X24" s="7"/>
      <c r="Y24" s="7"/>
      <c r="Z24" s="7"/>
      <c r="AA24" s="7">
        <v>0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0</v>
      </c>
      <c r="K26" s="15">
        <f>K24</f>
        <v>0</v>
      </c>
      <c r="L26" s="10"/>
      <c r="M26" s="15">
        <f>M24</f>
        <v>0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0</v>
      </c>
      <c r="K29" s="62">
        <v>0</v>
      </c>
      <c r="L29" s="25"/>
      <c r="M29" s="62">
        <f t="shared" ref="M29" si="3">J29+K29</f>
        <v>0</v>
      </c>
      <c r="N29" s="25"/>
      <c r="O29" s="25"/>
      <c r="P29" s="62"/>
      <c r="Q29" s="25">
        <v>0</v>
      </c>
      <c r="R29" s="62">
        <v>0</v>
      </c>
      <c r="S29" s="25">
        <v>0</v>
      </c>
      <c r="T29" s="62">
        <v>0</v>
      </c>
      <c r="U29" s="61">
        <v>0</v>
      </c>
      <c r="V29" s="25"/>
      <c r="W29" s="61">
        <v>0</v>
      </c>
      <c r="X29" s="25"/>
      <c r="Y29" s="25"/>
      <c r="Z29" s="25"/>
      <c r="AA29" s="61"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 t="shared" ref="M34" si="4"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0</v>
      </c>
      <c r="X34" s="7"/>
      <c r="Y34" s="7"/>
      <c r="Z34" s="7"/>
      <c r="AA34" s="7"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 t="shared" ref="M39" si="5"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v>0</v>
      </c>
      <c r="X39" s="7"/>
      <c r="Y39" s="7"/>
      <c r="Z39" s="7"/>
      <c r="AA39" s="7"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0</v>
      </c>
      <c r="K44" s="62">
        <v>0</v>
      </c>
      <c r="L44" s="25"/>
      <c r="M44" s="62">
        <f t="shared" ref="M44" si="6">J44+K44</f>
        <v>0</v>
      </c>
      <c r="N44" s="25"/>
      <c r="O44" s="25"/>
      <c r="P44" s="62"/>
      <c r="Q44" s="25">
        <v>0</v>
      </c>
      <c r="R44" s="62">
        <v>0</v>
      </c>
      <c r="S44" s="25">
        <v>0</v>
      </c>
      <c r="T44" s="62">
        <v>0</v>
      </c>
      <c r="U44" s="62">
        <v>0</v>
      </c>
      <c r="V44" s="25"/>
      <c r="W44" s="62">
        <v>0</v>
      </c>
      <c r="X44" s="25"/>
      <c r="Y44" s="25"/>
      <c r="Z44" s="25"/>
      <c r="AA44" s="62">
        <v>0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 t="shared" ref="M49" si="7"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0</v>
      </c>
      <c r="X49" s="7"/>
      <c r="Y49" s="7"/>
      <c r="Z49" s="7"/>
      <c r="AA49" s="7"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0</v>
      </c>
      <c r="K54" s="62">
        <v>0</v>
      </c>
      <c r="L54" s="25"/>
      <c r="M54" s="62">
        <f t="shared" ref="M54" si="8">J54+K54</f>
        <v>0</v>
      </c>
      <c r="N54" s="25"/>
      <c r="O54" s="25"/>
      <c r="P54" s="62"/>
      <c r="Q54" s="25">
        <v>0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v>0</v>
      </c>
      <c r="X54" s="25"/>
      <c r="Y54" s="25"/>
      <c r="Z54" s="25"/>
      <c r="AA54" s="62"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9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v>0</v>
      </c>
      <c r="X59" s="7"/>
      <c r="Y59" s="7"/>
      <c r="Z59" s="7"/>
      <c r="AA59" s="7">
        <v>0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5"/>
      <c r="H60" s="25"/>
      <c r="I60" s="25"/>
      <c r="J60" s="24">
        <v>0</v>
      </c>
      <c r="K60" s="61">
        <v>0</v>
      </c>
      <c r="L60" s="25"/>
      <c r="M60" s="61">
        <f t="shared" si="9"/>
        <v>0</v>
      </c>
      <c r="N60" s="25"/>
      <c r="O60" s="25"/>
      <c r="P60" s="25"/>
      <c r="Q60" s="61">
        <v>0</v>
      </c>
      <c r="R60" s="24">
        <v>0</v>
      </c>
      <c r="S60" s="24">
        <v>0</v>
      </c>
      <c r="T60" s="61">
        <v>0</v>
      </c>
      <c r="U60" s="61">
        <v>0</v>
      </c>
      <c r="V60" s="25"/>
      <c r="W60" s="61">
        <v>0</v>
      </c>
      <c r="X60" s="25"/>
      <c r="Y60" s="25"/>
      <c r="Z60" s="25"/>
      <c r="AA60" s="61"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 t="shared" ref="M65" si="10"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0</v>
      </c>
      <c r="X65" s="7"/>
      <c r="Y65" s="7"/>
      <c r="Z65" s="7"/>
      <c r="AA65" s="7"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0</v>
      </c>
      <c r="K70" s="62">
        <v>0</v>
      </c>
      <c r="L70" s="25"/>
      <c r="M70" s="62">
        <f t="shared" ref="M70" si="11">J70+K70</f>
        <v>0</v>
      </c>
      <c r="N70" s="25"/>
      <c r="O70" s="25"/>
      <c r="P70" s="62"/>
      <c r="Q70" s="25">
        <v>0</v>
      </c>
      <c r="R70" s="62">
        <v>0</v>
      </c>
      <c r="S70" s="25">
        <v>0</v>
      </c>
      <c r="T70" s="62">
        <v>0</v>
      </c>
      <c r="U70" s="62">
        <v>0</v>
      </c>
      <c r="V70" s="25"/>
      <c r="W70" s="62">
        <v>0</v>
      </c>
      <c r="X70" s="25"/>
      <c r="Y70" s="25"/>
      <c r="Z70" s="25"/>
      <c r="AA70" s="62"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 t="shared" ref="M75" si="12"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v>0</v>
      </c>
      <c r="X75" s="7"/>
      <c r="Y75" s="7"/>
      <c r="Z75" s="7"/>
      <c r="AA75" s="7"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 t="shared" ref="M80" si="13"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0</v>
      </c>
      <c r="X80" s="7"/>
      <c r="Y80" s="7"/>
      <c r="Z80" s="7"/>
      <c r="AA80" s="7"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14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v>0</v>
      </c>
      <c r="X85" s="7"/>
      <c r="Y85" s="7"/>
      <c r="Z85" s="7"/>
      <c r="AA85" s="7"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5"/>
      <c r="H86" s="25"/>
      <c r="I86" s="25"/>
      <c r="J86" s="24">
        <v>3</v>
      </c>
      <c r="K86" s="61">
        <v>0</v>
      </c>
      <c r="L86" s="25"/>
      <c r="M86" s="61">
        <f t="shared" si="14"/>
        <v>3</v>
      </c>
      <c r="N86" s="25"/>
      <c r="O86" s="25"/>
      <c r="P86" s="25"/>
      <c r="Q86" s="61">
        <v>2</v>
      </c>
      <c r="R86" s="24">
        <v>0</v>
      </c>
      <c r="S86" s="24">
        <v>1</v>
      </c>
      <c r="T86" s="61">
        <v>0</v>
      </c>
      <c r="U86" s="61">
        <v>0</v>
      </c>
      <c r="V86" s="25"/>
      <c r="W86" s="61">
        <v>3</v>
      </c>
      <c r="X86" s="25"/>
      <c r="Y86" s="25"/>
      <c r="Z86" s="25"/>
      <c r="AA86" s="61"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3</v>
      </c>
      <c r="K88" s="15">
        <f>SUM(K85:K86)</f>
        <v>0</v>
      </c>
      <c r="L88" s="10"/>
      <c r="M88" s="15">
        <f>SUM(M85:M86)</f>
        <v>3</v>
      </c>
      <c r="N88" s="10"/>
      <c r="O88" s="10"/>
      <c r="P88" s="10"/>
      <c r="Q88" s="15">
        <f>SUM(Q85:Q86)</f>
        <v>2</v>
      </c>
      <c r="R88" s="15">
        <f>SUM(R85:R86)</f>
        <v>0</v>
      </c>
      <c r="S88" s="15">
        <f>SUM(S85:S86)</f>
        <v>1</v>
      </c>
      <c r="T88" s="15">
        <f>SUM(T85:T86)</f>
        <v>0</v>
      </c>
      <c r="U88" s="15">
        <f>SUM(U85:U86)</f>
        <v>0</v>
      </c>
      <c r="V88" s="10"/>
      <c r="W88" s="15">
        <f>SUM(W85:W86)</f>
        <v>3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 t="shared" ref="M91" si="15"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0</v>
      </c>
      <c r="X91" s="7"/>
      <c r="Y91" s="7"/>
      <c r="Z91" s="7"/>
      <c r="AA91" s="7"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 t="shared" ref="M96" si="16"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0</v>
      </c>
      <c r="X96" s="7"/>
      <c r="Y96" s="7"/>
      <c r="Z96" s="7"/>
      <c r="AA96" s="7"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 t="shared" ref="M101" si="17"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v>0</v>
      </c>
      <c r="X101" s="7"/>
      <c r="Y101" s="7"/>
      <c r="Z101" s="7"/>
      <c r="AA101" s="7"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8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v>0</v>
      </c>
      <c r="X106" s="7"/>
      <c r="Y106" s="7"/>
      <c r="Z106" s="7"/>
      <c r="AA106" s="7"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5"/>
      <c r="H107" s="25"/>
      <c r="I107" s="25"/>
      <c r="J107" s="24">
        <v>0</v>
      </c>
      <c r="K107" s="61">
        <v>0</v>
      </c>
      <c r="L107" s="25"/>
      <c r="M107" s="61">
        <f t="shared" si="18"/>
        <v>0</v>
      </c>
      <c r="N107" s="25"/>
      <c r="O107" s="25"/>
      <c r="P107" s="25"/>
      <c r="Q107" s="61">
        <v>0</v>
      </c>
      <c r="R107" s="24">
        <v>0</v>
      </c>
      <c r="S107" s="24">
        <v>0</v>
      </c>
      <c r="T107" s="61">
        <v>0</v>
      </c>
      <c r="U107" s="61">
        <v>0</v>
      </c>
      <c r="V107" s="25"/>
      <c r="W107" s="61">
        <v>0</v>
      </c>
      <c r="X107" s="25"/>
      <c r="Y107" s="25"/>
      <c r="Z107" s="25"/>
      <c r="AA107" s="61"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49"/>
      <c r="H112" s="49"/>
      <c r="I112" s="49"/>
      <c r="J112" s="7">
        <v>0</v>
      </c>
      <c r="K112" s="7">
        <v>0</v>
      </c>
      <c r="L112" s="7"/>
      <c r="M112" s="7">
        <f t="shared" ref="M112" si="19"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v>0</v>
      </c>
      <c r="X112" s="7"/>
      <c r="Y112" s="7"/>
      <c r="Z112" s="7"/>
      <c r="AA112" s="7">
        <v>0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49"/>
      <c r="H117" s="49"/>
      <c r="I117" s="49"/>
      <c r="J117" s="7">
        <v>0</v>
      </c>
      <c r="K117" s="7">
        <v>0</v>
      </c>
      <c r="L117" s="7"/>
      <c r="M117" s="7">
        <f t="shared" ref="M117" si="20"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v>0</v>
      </c>
      <c r="X117" s="7"/>
      <c r="Y117" s="7"/>
      <c r="Z117" s="7"/>
      <c r="AA117" s="7"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 t="shared" ref="M122" si="21"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0</v>
      </c>
      <c r="X122" s="7"/>
      <c r="Y122" s="7"/>
      <c r="Z122" s="7"/>
      <c r="AA122" s="7"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 t="shared" ref="M127" si="22"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0</v>
      </c>
      <c r="X127" s="7"/>
      <c r="Y127" s="7"/>
      <c r="Z127" s="7"/>
      <c r="AA127" s="7"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 t="shared" ref="M132" si="23"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v>0</v>
      </c>
      <c r="X132" s="7"/>
      <c r="Y132" s="7"/>
      <c r="Z132" s="7"/>
      <c r="AA132" s="7"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 t="shared" ref="M137" si="24"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0</v>
      </c>
      <c r="X137" s="7"/>
      <c r="Y137" s="7"/>
      <c r="Z137" s="7"/>
      <c r="AA137" s="7">
        <f t="shared" ref="AA137" si="25">F137+M137-W137</f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 t="shared" ref="M142" si="26"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0</v>
      </c>
      <c r="X142" s="7"/>
      <c r="Y142" s="7"/>
      <c r="Z142" s="7"/>
      <c r="AA142" s="7"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 t="shared" ref="M147" si="27"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0</v>
      </c>
      <c r="X147" s="7"/>
      <c r="Y147" s="7"/>
      <c r="Z147" s="7"/>
      <c r="AA147" s="7"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 t="shared" ref="M152" si="28"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v>0</v>
      </c>
      <c r="X152" s="7"/>
      <c r="Y152" s="7"/>
      <c r="Z152" s="7"/>
      <c r="AA152" s="7">
        <v>0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 t="shared" ref="M157" si="29"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v>0</v>
      </c>
      <c r="X157" s="7"/>
      <c r="Y157" s="7"/>
      <c r="Z157" s="7"/>
      <c r="AA157" s="7">
        <v>0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 t="shared" ref="M162" si="30"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v>0</v>
      </c>
      <c r="X162" s="7"/>
      <c r="Y162" s="7"/>
      <c r="Z162" s="7"/>
      <c r="AA162" s="7"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 t="shared" ref="M167" si="31"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0</v>
      </c>
      <c r="X167" s="7"/>
      <c r="Y167" s="7"/>
      <c r="Z167" s="7"/>
      <c r="AA167" s="7"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 t="shared" ref="M172" si="32"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v>0</v>
      </c>
      <c r="X172" s="7"/>
      <c r="Y172" s="7"/>
      <c r="Z172" s="7"/>
      <c r="AA172" s="7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3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3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2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1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3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0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ht="15" x14ac:dyDescent="0.25">
      <c r="B193" s="66"/>
    </row>
    <row r="194" spans="2:2" x14ac:dyDescent="0.25">
      <c r="B194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AA194"/>
  <sheetViews>
    <sheetView view="pageBreakPreview" zoomScale="70" zoomScaleNormal="60" zoomScaleSheetLayoutView="70" workbookViewId="0">
      <pane ySplit="9" topLeftCell="A162" activePane="bottomLeft" state="frozen"/>
      <selection activeCell="A11" sqref="A11"/>
      <selection pane="bottomLeft" activeCell="AA194" sqref="AA194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8"/>
      <c r="K6" s="48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81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0</v>
      </c>
      <c r="K11" s="7">
        <v>0</v>
      </c>
      <c r="L11" s="7"/>
      <c r="M11" s="7">
        <f t="shared" ref="M11:M13" si="0">J11+K11</f>
        <v>0</v>
      </c>
      <c r="N11" s="7"/>
      <c r="O11" s="7"/>
      <c r="P11" s="7"/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/>
      <c r="W11" s="7">
        <v>0</v>
      </c>
      <c r="X11" s="7"/>
      <c r="Y11" s="7"/>
      <c r="Z11" s="7"/>
      <c r="AA11" s="7">
        <f>F11+M11-W11</f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0</v>
      </c>
      <c r="G12" s="25"/>
      <c r="H12" s="25"/>
      <c r="I12" s="25"/>
      <c r="J12" s="24">
        <v>0</v>
      </c>
      <c r="K12" s="61">
        <v>0</v>
      </c>
      <c r="L12" s="25"/>
      <c r="M12" s="61">
        <f t="shared" si="0"/>
        <v>0</v>
      </c>
      <c r="N12" s="25"/>
      <c r="O12" s="25"/>
      <c r="P12" s="25"/>
      <c r="Q12" s="24">
        <v>0</v>
      </c>
      <c r="R12" s="24">
        <v>0</v>
      </c>
      <c r="S12" s="24">
        <v>0</v>
      </c>
      <c r="T12" s="61">
        <v>0</v>
      </c>
      <c r="U12" s="61">
        <v>0</v>
      </c>
      <c r="V12" s="25"/>
      <c r="W12" s="61">
        <v>0</v>
      </c>
      <c r="X12" s="25"/>
      <c r="Y12" s="25"/>
      <c r="Z12" s="25"/>
      <c r="AA12" s="61">
        <f>F12+M12-W12</f>
        <v>0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0</v>
      </c>
      <c r="K13" s="7">
        <v>0</v>
      </c>
      <c r="L13" s="7"/>
      <c r="M13" s="7">
        <f t="shared" si="0"/>
        <v>0</v>
      </c>
      <c r="N13" s="7"/>
      <c r="O13" s="7"/>
      <c r="P13" s="7"/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/>
      <c r="W13" s="7">
        <v>0</v>
      </c>
      <c r="X13" s="7"/>
      <c r="Y13" s="7"/>
      <c r="Z13" s="7"/>
      <c r="AA13" s="7">
        <f>F13+M13-W13</f>
        <v>0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f>SUM(F11:F13)</f>
        <v>0</v>
      </c>
      <c r="G15" s="10"/>
      <c r="H15" s="10"/>
      <c r="I15" s="10"/>
      <c r="J15" s="15">
        <f>SUM(J11:J13)</f>
        <v>0</v>
      </c>
      <c r="K15" s="15">
        <f>SUM(K11:K13)</f>
        <v>0</v>
      </c>
      <c r="L15" s="10"/>
      <c r="M15" s="15">
        <f>SUM(M11:M13)</f>
        <v>0</v>
      </c>
      <c r="N15" s="10"/>
      <c r="O15" s="10"/>
      <c r="P15" s="10"/>
      <c r="Q15" s="15">
        <f>SUM(Q11:Q13)</f>
        <v>0</v>
      </c>
      <c r="R15" s="15">
        <f>SUM(R11:R13)</f>
        <v>0</v>
      </c>
      <c r="S15" s="15">
        <f>SUM(S11:S13)</f>
        <v>0</v>
      </c>
      <c r="T15" s="15">
        <f>SUM(T11:T13)</f>
        <v>0</v>
      </c>
      <c r="U15" s="15">
        <f>SUM(U11:U13)</f>
        <v>0</v>
      </c>
      <c r="V15" s="10"/>
      <c r="W15" s="15">
        <f>SUM(W11:W13)</f>
        <v>0</v>
      </c>
      <c r="X15" s="10"/>
      <c r="Y15" s="10"/>
      <c r="Z15" s="10"/>
      <c r="AA15" s="15">
        <f>SUM(AA11:AA13)</f>
        <v>0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62"/>
      <c r="H18" s="25"/>
      <c r="I18" s="62"/>
      <c r="J18" s="25">
        <v>0</v>
      </c>
      <c r="K18" s="62">
        <v>0</v>
      </c>
      <c r="L18" s="25"/>
      <c r="M18" s="62">
        <f t="shared" ref="M18:M19" si="1">J18+K18</f>
        <v>0</v>
      </c>
      <c r="N18" s="25"/>
      <c r="O18" s="25"/>
      <c r="P18" s="62"/>
      <c r="Q18" s="25">
        <v>0</v>
      </c>
      <c r="R18" s="62">
        <v>0</v>
      </c>
      <c r="S18" s="25">
        <v>0</v>
      </c>
      <c r="T18" s="62">
        <v>0</v>
      </c>
      <c r="U18" s="62">
        <v>0</v>
      </c>
      <c r="V18" s="25"/>
      <c r="W18" s="62">
        <v>0</v>
      </c>
      <c r="X18" s="25"/>
      <c r="Y18" s="25"/>
      <c r="Z18" s="25"/>
      <c r="AA18" s="62">
        <f>F18+M18-W18</f>
        <v>0</v>
      </c>
    </row>
    <row r="19" spans="1:27" ht="42.75" x14ac:dyDescent="0.25">
      <c r="D19" s="38" t="s">
        <v>169</v>
      </c>
      <c r="F19" s="24">
        <v>0</v>
      </c>
      <c r="G19" s="62"/>
      <c r="H19" s="25"/>
      <c r="I19" s="62"/>
      <c r="J19" s="24">
        <v>0</v>
      </c>
      <c r="K19" s="24">
        <v>0</v>
      </c>
      <c r="L19" s="25"/>
      <c r="M19" s="24">
        <f t="shared" si="1"/>
        <v>0</v>
      </c>
      <c r="N19" s="25"/>
      <c r="O19" s="25"/>
      <c r="P19" s="62"/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5"/>
      <c r="W19" s="24">
        <v>0</v>
      </c>
      <c r="X19" s="25"/>
      <c r="Y19" s="25"/>
      <c r="Z19" s="25"/>
      <c r="AA19" s="24">
        <f>F19+M19-W19</f>
        <v>0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f>SUM(F18:F19)</f>
        <v>0</v>
      </c>
      <c r="G21" s="10"/>
      <c r="H21" s="10"/>
      <c r="I21" s="10"/>
      <c r="J21" s="15">
        <f>SUM(J18:J19)</f>
        <v>0</v>
      </c>
      <c r="K21" s="15">
        <f>SUM(K18:K19)</f>
        <v>0</v>
      </c>
      <c r="L21" s="10"/>
      <c r="M21" s="15">
        <f>SUM(M18:M19)</f>
        <v>0</v>
      </c>
      <c r="N21" s="10"/>
      <c r="O21" s="10"/>
      <c r="P21" s="10"/>
      <c r="Q21" s="15">
        <f>SUM(Q18:Q19)</f>
        <v>0</v>
      </c>
      <c r="R21" s="15">
        <f>SUM(R18:R19)</f>
        <v>0</v>
      </c>
      <c r="S21" s="15">
        <f>SUM(S18:S19)</f>
        <v>0</v>
      </c>
      <c r="T21" s="15">
        <f>SUM(T18:T19)</f>
        <v>0</v>
      </c>
      <c r="U21" s="15">
        <f>SUM(U18:U19)</f>
        <v>0</v>
      </c>
      <c r="V21" s="10"/>
      <c r="W21" s="15">
        <f>SUM(W18:W19)</f>
        <v>0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1</v>
      </c>
      <c r="K24" s="7">
        <v>0</v>
      </c>
      <c r="L24" s="7"/>
      <c r="M24" s="7">
        <f t="shared" ref="M24" si="2">J24+K24</f>
        <v>1</v>
      </c>
      <c r="N24" s="7"/>
      <c r="O24" s="7"/>
      <c r="P24" s="7"/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/>
      <c r="W24" s="7">
        <v>0</v>
      </c>
      <c r="X24" s="7"/>
      <c r="Y24" s="7"/>
      <c r="Z24" s="7"/>
      <c r="AA24" s="7">
        <f>F24+M24-W24</f>
        <v>1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f>F24</f>
        <v>0</v>
      </c>
      <c r="G26" s="10"/>
      <c r="H26" s="10"/>
      <c r="I26" s="10"/>
      <c r="J26" s="15">
        <f>J24</f>
        <v>1</v>
      </c>
      <c r="K26" s="15">
        <f>K24</f>
        <v>0</v>
      </c>
      <c r="L26" s="10"/>
      <c r="M26" s="15">
        <f>M24</f>
        <v>1</v>
      </c>
      <c r="N26" s="10"/>
      <c r="O26" s="10"/>
      <c r="P26" s="10"/>
      <c r="Q26" s="15">
        <f>Q24</f>
        <v>0</v>
      </c>
      <c r="R26" s="15">
        <f>R24</f>
        <v>0</v>
      </c>
      <c r="S26" s="15">
        <f>S24</f>
        <v>0</v>
      </c>
      <c r="T26" s="15">
        <f>T24</f>
        <v>0</v>
      </c>
      <c r="U26" s="15">
        <f>U24</f>
        <v>0</v>
      </c>
      <c r="V26" s="10"/>
      <c r="W26" s="15">
        <f>W24</f>
        <v>0</v>
      </c>
      <c r="X26" s="10"/>
      <c r="Y26" s="10"/>
      <c r="Z26" s="10"/>
      <c r="AA26" s="15">
        <f>AA24</f>
        <v>1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64" t="s">
        <v>137</v>
      </c>
      <c r="F29" s="25">
        <v>0</v>
      </c>
      <c r="G29" s="62"/>
      <c r="H29" s="25"/>
      <c r="I29" s="62"/>
      <c r="J29" s="25">
        <v>0</v>
      </c>
      <c r="K29" s="62">
        <v>0</v>
      </c>
      <c r="L29" s="25"/>
      <c r="M29" s="62">
        <f t="shared" ref="M29" si="3">J29+K29</f>
        <v>0</v>
      </c>
      <c r="N29" s="25"/>
      <c r="O29" s="25"/>
      <c r="P29" s="62"/>
      <c r="Q29" s="25">
        <v>0</v>
      </c>
      <c r="R29" s="62">
        <v>0</v>
      </c>
      <c r="S29" s="25">
        <v>0</v>
      </c>
      <c r="T29" s="62">
        <v>0</v>
      </c>
      <c r="U29" s="62">
        <v>0</v>
      </c>
      <c r="V29" s="25"/>
      <c r="W29" s="62">
        <v>0</v>
      </c>
      <c r="X29" s="25"/>
      <c r="Y29" s="25"/>
      <c r="Z29" s="25"/>
      <c r="AA29" s="62"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f>F29</f>
        <v>0</v>
      </c>
      <c r="G31" s="10"/>
      <c r="H31" s="10"/>
      <c r="I31" s="10"/>
      <c r="J31" s="15">
        <f>J29</f>
        <v>0</v>
      </c>
      <c r="K31" s="15">
        <f>K29</f>
        <v>0</v>
      </c>
      <c r="L31" s="10"/>
      <c r="M31" s="15">
        <f>M29</f>
        <v>0</v>
      </c>
      <c r="N31" s="10"/>
      <c r="O31" s="10"/>
      <c r="P31" s="10"/>
      <c r="Q31" s="15">
        <f>Q29</f>
        <v>0</v>
      </c>
      <c r="R31" s="15">
        <f>R29</f>
        <v>0</v>
      </c>
      <c r="S31" s="15">
        <f>S29</f>
        <v>0</v>
      </c>
      <c r="T31" s="15">
        <f>T29</f>
        <v>0</v>
      </c>
      <c r="U31" s="15">
        <f>U29</f>
        <v>0</v>
      </c>
      <c r="V31" s="10"/>
      <c r="W31" s="15">
        <f>W29</f>
        <v>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0</v>
      </c>
      <c r="K34" s="7">
        <v>0</v>
      </c>
      <c r="L34" s="7"/>
      <c r="M34" s="7">
        <f t="shared" ref="M34" si="4">J34+K34</f>
        <v>0</v>
      </c>
      <c r="N34" s="7"/>
      <c r="O34" s="7"/>
      <c r="P34" s="7"/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/>
      <c r="W34" s="7">
        <v>0</v>
      </c>
      <c r="X34" s="7"/>
      <c r="Y34" s="7"/>
      <c r="Z34" s="7"/>
      <c r="AA34" s="7"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f>F34</f>
        <v>0</v>
      </c>
      <c r="G36" s="10"/>
      <c r="H36" s="10"/>
      <c r="I36" s="10"/>
      <c r="J36" s="15">
        <f>J34</f>
        <v>0</v>
      </c>
      <c r="K36" s="15">
        <f>K34</f>
        <v>0</v>
      </c>
      <c r="L36" s="10"/>
      <c r="M36" s="15">
        <f>M34</f>
        <v>0</v>
      </c>
      <c r="N36" s="10"/>
      <c r="O36" s="10"/>
      <c r="P36" s="10"/>
      <c r="Q36" s="15">
        <f>Q34</f>
        <v>0</v>
      </c>
      <c r="R36" s="15">
        <f>R34</f>
        <v>0</v>
      </c>
      <c r="S36" s="15">
        <f>S34</f>
        <v>0</v>
      </c>
      <c r="T36" s="15">
        <f>T34</f>
        <v>0</v>
      </c>
      <c r="U36" s="15">
        <f>U34</f>
        <v>0</v>
      </c>
      <c r="V36" s="10"/>
      <c r="W36" s="15">
        <f>W34</f>
        <v>0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7" t="s">
        <v>139</v>
      </c>
      <c r="F39" s="7">
        <v>0</v>
      </c>
      <c r="G39" s="7"/>
      <c r="H39" s="7"/>
      <c r="I39" s="7"/>
      <c r="J39" s="7">
        <v>0</v>
      </c>
      <c r="K39" s="7">
        <v>0</v>
      </c>
      <c r="L39" s="7"/>
      <c r="M39" s="7">
        <f t="shared" ref="M39" si="5">J39+K39</f>
        <v>0</v>
      </c>
      <c r="N39" s="7"/>
      <c r="O39" s="7"/>
      <c r="P39" s="7"/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/>
      <c r="W39" s="7">
        <v>0</v>
      </c>
      <c r="X39" s="7"/>
      <c r="Y39" s="7"/>
      <c r="Z39" s="7"/>
      <c r="AA39" s="7"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f>F39</f>
        <v>0</v>
      </c>
      <c r="G41" s="10"/>
      <c r="H41" s="10"/>
      <c r="I41" s="10"/>
      <c r="J41" s="15">
        <f>J39</f>
        <v>0</v>
      </c>
      <c r="K41" s="15">
        <f>K39</f>
        <v>0</v>
      </c>
      <c r="L41" s="10"/>
      <c r="M41" s="15">
        <f>M39</f>
        <v>0</v>
      </c>
      <c r="N41" s="10"/>
      <c r="O41" s="10"/>
      <c r="P41" s="10"/>
      <c r="Q41" s="15">
        <f>Q39</f>
        <v>0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0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0</v>
      </c>
      <c r="K44" s="62">
        <v>0</v>
      </c>
      <c r="L44" s="25"/>
      <c r="M44" s="62">
        <f t="shared" ref="M44" si="6">J44+K44</f>
        <v>0</v>
      </c>
      <c r="N44" s="25"/>
      <c r="O44" s="25"/>
      <c r="P44" s="62"/>
      <c r="Q44" s="25">
        <v>0</v>
      </c>
      <c r="R44" s="62">
        <v>0</v>
      </c>
      <c r="S44" s="25">
        <v>0</v>
      </c>
      <c r="T44" s="62">
        <v>0</v>
      </c>
      <c r="U44" s="62">
        <v>0</v>
      </c>
      <c r="V44" s="25"/>
      <c r="W44" s="62">
        <v>0</v>
      </c>
      <c r="X44" s="25"/>
      <c r="Y44" s="25"/>
      <c r="Z44" s="25"/>
      <c r="AA44" s="62">
        <v>0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17">
        <f>F44</f>
        <v>0</v>
      </c>
      <c r="G46" s="17"/>
      <c r="H46" s="17"/>
      <c r="I46" s="17"/>
      <c r="J46" s="15">
        <f>J44</f>
        <v>0</v>
      </c>
      <c r="K46" s="15">
        <f>K44</f>
        <v>0</v>
      </c>
      <c r="L46" s="10"/>
      <c r="M46" s="15">
        <f>M44</f>
        <v>0</v>
      </c>
      <c r="N46" s="10"/>
      <c r="O46" s="10"/>
      <c r="P46" s="10"/>
      <c r="Q46" s="15">
        <f>Q44</f>
        <v>0</v>
      </c>
      <c r="R46" s="15">
        <f>R44</f>
        <v>0</v>
      </c>
      <c r="S46" s="15">
        <f>S44</f>
        <v>0</v>
      </c>
      <c r="T46" s="15">
        <f>T44</f>
        <v>0</v>
      </c>
      <c r="U46" s="15">
        <f>U44</f>
        <v>0</v>
      </c>
      <c r="V46" s="10"/>
      <c r="W46" s="15">
        <f>W44</f>
        <v>0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0</v>
      </c>
      <c r="G49" s="7"/>
      <c r="H49" s="7"/>
      <c r="I49" s="7"/>
      <c r="J49" s="7">
        <v>0</v>
      </c>
      <c r="K49" s="7">
        <v>0</v>
      </c>
      <c r="L49" s="7"/>
      <c r="M49" s="7">
        <f t="shared" ref="M49" si="7">J49+K49</f>
        <v>0</v>
      </c>
      <c r="N49" s="7"/>
      <c r="O49" s="7"/>
      <c r="P49" s="7"/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/>
      <c r="W49" s="7">
        <v>0</v>
      </c>
      <c r="X49" s="7"/>
      <c r="Y49" s="7"/>
      <c r="Z49" s="7"/>
      <c r="AA49" s="7"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f>F49</f>
        <v>0</v>
      </c>
      <c r="G51" s="10"/>
      <c r="H51" s="10"/>
      <c r="I51" s="10"/>
      <c r="J51" s="15">
        <f>J49</f>
        <v>0</v>
      </c>
      <c r="K51" s="15">
        <f>K49</f>
        <v>0</v>
      </c>
      <c r="L51" s="10"/>
      <c r="M51" s="15">
        <f>M49</f>
        <v>0</v>
      </c>
      <c r="N51" s="10"/>
      <c r="O51" s="10"/>
      <c r="P51" s="10"/>
      <c r="Q51" s="15">
        <f>Q49</f>
        <v>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0</v>
      </c>
      <c r="X51" s="10"/>
      <c r="Y51" s="10"/>
      <c r="Z51" s="10"/>
      <c r="AA51" s="15">
        <f>AA49</f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64" t="s">
        <v>142</v>
      </c>
      <c r="F54" s="25">
        <v>0</v>
      </c>
      <c r="G54" s="62"/>
      <c r="H54" s="25"/>
      <c r="I54" s="62"/>
      <c r="J54" s="25">
        <v>0</v>
      </c>
      <c r="K54" s="62">
        <v>0</v>
      </c>
      <c r="L54" s="25"/>
      <c r="M54" s="62">
        <f t="shared" ref="M54" si="8">J54+K54</f>
        <v>0</v>
      </c>
      <c r="N54" s="25"/>
      <c r="O54" s="25"/>
      <c r="P54" s="62"/>
      <c r="Q54" s="25">
        <v>0</v>
      </c>
      <c r="R54" s="62">
        <v>0</v>
      </c>
      <c r="S54" s="25">
        <v>0</v>
      </c>
      <c r="T54" s="62">
        <v>0</v>
      </c>
      <c r="U54" s="62">
        <v>0</v>
      </c>
      <c r="V54" s="25"/>
      <c r="W54" s="62">
        <v>0</v>
      </c>
      <c r="X54" s="25"/>
      <c r="Y54" s="25"/>
      <c r="Z54" s="25"/>
      <c r="AA54" s="62"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f>F54</f>
        <v>0</v>
      </c>
      <c r="G56" s="10"/>
      <c r="H56" s="10"/>
      <c r="I56" s="10"/>
      <c r="J56" s="15">
        <f>J54</f>
        <v>0</v>
      </c>
      <c r="K56" s="15">
        <f>K54</f>
        <v>0</v>
      </c>
      <c r="L56" s="10"/>
      <c r="M56" s="15">
        <f>M54</f>
        <v>0</v>
      </c>
      <c r="N56" s="10"/>
      <c r="O56" s="10"/>
      <c r="P56" s="10"/>
      <c r="Q56" s="15">
        <f>Q54</f>
        <v>0</v>
      </c>
      <c r="R56" s="15">
        <f>R54</f>
        <v>0</v>
      </c>
      <c r="S56" s="15">
        <f>S54</f>
        <v>0</v>
      </c>
      <c r="T56" s="15">
        <f>T54</f>
        <v>0</v>
      </c>
      <c r="U56" s="15">
        <f>U54</f>
        <v>0</v>
      </c>
      <c r="V56" s="10"/>
      <c r="W56" s="15">
        <f>W54</f>
        <v>0</v>
      </c>
      <c r="X56" s="10"/>
      <c r="Y56" s="10"/>
      <c r="Z56" s="10"/>
      <c r="AA56" s="15">
        <f>AA54</f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0</v>
      </c>
      <c r="K59" s="7">
        <v>0</v>
      </c>
      <c r="L59" s="7"/>
      <c r="M59" s="7">
        <f t="shared" ref="M59:M60" si="9">J59+K59</f>
        <v>0</v>
      </c>
      <c r="N59" s="7"/>
      <c r="O59" s="7"/>
      <c r="P59" s="7"/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/>
      <c r="W59" s="7">
        <v>0</v>
      </c>
      <c r="X59" s="7"/>
      <c r="Y59" s="7"/>
      <c r="Z59" s="7"/>
      <c r="AA59" s="7">
        <v>0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5"/>
      <c r="H60" s="25"/>
      <c r="I60" s="25"/>
      <c r="J60" s="24">
        <v>0</v>
      </c>
      <c r="K60" s="61">
        <v>0</v>
      </c>
      <c r="L60" s="25"/>
      <c r="M60" s="61">
        <f t="shared" si="9"/>
        <v>0</v>
      </c>
      <c r="N60" s="25"/>
      <c r="O60" s="25"/>
      <c r="P60" s="25"/>
      <c r="Q60" s="24">
        <v>0</v>
      </c>
      <c r="R60" s="24">
        <v>0</v>
      </c>
      <c r="S60" s="24">
        <v>0</v>
      </c>
      <c r="T60" s="61">
        <v>0</v>
      </c>
      <c r="U60" s="61">
        <v>0</v>
      </c>
      <c r="V60" s="25"/>
      <c r="W60" s="61">
        <v>0</v>
      </c>
      <c r="X60" s="25"/>
      <c r="Y60" s="25"/>
      <c r="Z60" s="25"/>
      <c r="AA60" s="61"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f>SUM(F59:F60)</f>
        <v>0</v>
      </c>
      <c r="G62" s="10"/>
      <c r="H62" s="10"/>
      <c r="I62" s="10"/>
      <c r="J62" s="15">
        <f>SUM(J59:J60)</f>
        <v>0</v>
      </c>
      <c r="K62" s="15">
        <f>SUM(K59:K60)</f>
        <v>0</v>
      </c>
      <c r="L62" s="10"/>
      <c r="M62" s="15">
        <f>SUM(M59:M60)</f>
        <v>0</v>
      </c>
      <c r="N62" s="10"/>
      <c r="O62" s="10"/>
      <c r="P62" s="10"/>
      <c r="Q62" s="15">
        <f>SUM(Q59:Q60)</f>
        <v>0</v>
      </c>
      <c r="R62" s="15">
        <f>SUM(R59:R60)</f>
        <v>0</v>
      </c>
      <c r="S62" s="15">
        <f>SUM(S59:S60)</f>
        <v>0</v>
      </c>
      <c r="T62" s="15">
        <f>SUM(T59:T60)</f>
        <v>0</v>
      </c>
      <c r="U62" s="15">
        <f>SUM(U59:U60)</f>
        <v>0</v>
      </c>
      <c r="V62" s="10"/>
      <c r="W62" s="15">
        <f>SUM(W59:W60)</f>
        <v>0</v>
      </c>
      <c r="X62" s="10"/>
      <c r="Y62" s="10"/>
      <c r="Z62" s="10"/>
      <c r="AA62" s="15">
        <f>SUM(AA59:AA60)</f>
        <v>0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0</v>
      </c>
      <c r="K65" s="7">
        <v>0</v>
      </c>
      <c r="L65" s="7"/>
      <c r="M65" s="7">
        <f t="shared" ref="M65" si="10">J65+K65</f>
        <v>0</v>
      </c>
      <c r="N65" s="7"/>
      <c r="O65" s="7"/>
      <c r="P65" s="7"/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/>
      <c r="W65" s="7">
        <v>0</v>
      </c>
      <c r="X65" s="7"/>
      <c r="Y65" s="7"/>
      <c r="Z65" s="7"/>
      <c r="AA65" s="7"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f>F65</f>
        <v>0</v>
      </c>
      <c r="G67" s="10"/>
      <c r="H67" s="10"/>
      <c r="I67" s="10"/>
      <c r="J67" s="15">
        <f>J65</f>
        <v>0</v>
      </c>
      <c r="K67" s="15">
        <f>K65</f>
        <v>0</v>
      </c>
      <c r="L67" s="10"/>
      <c r="M67" s="15">
        <f>M65</f>
        <v>0</v>
      </c>
      <c r="N67" s="10"/>
      <c r="O67" s="10"/>
      <c r="P67" s="10"/>
      <c r="Q67" s="15">
        <f>Q65</f>
        <v>0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0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64" t="s">
        <v>146</v>
      </c>
      <c r="F70" s="25">
        <v>0</v>
      </c>
      <c r="G70" s="62"/>
      <c r="H70" s="25"/>
      <c r="I70" s="62"/>
      <c r="J70" s="25">
        <v>0</v>
      </c>
      <c r="K70" s="62">
        <v>0</v>
      </c>
      <c r="L70" s="25"/>
      <c r="M70" s="62">
        <f t="shared" ref="M70" si="11">J70+K70</f>
        <v>0</v>
      </c>
      <c r="N70" s="25"/>
      <c r="O70" s="25"/>
      <c r="P70" s="62"/>
      <c r="Q70" s="25">
        <v>0</v>
      </c>
      <c r="R70" s="62">
        <v>0</v>
      </c>
      <c r="S70" s="25">
        <v>0</v>
      </c>
      <c r="T70" s="62">
        <v>0</v>
      </c>
      <c r="U70" s="62">
        <v>0</v>
      </c>
      <c r="V70" s="25"/>
      <c r="W70" s="62">
        <v>0</v>
      </c>
      <c r="X70" s="25"/>
      <c r="Y70" s="25"/>
      <c r="Z70" s="25"/>
      <c r="AA70" s="62">
        <f>F70+M70-W70</f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f>F70</f>
        <v>0</v>
      </c>
      <c r="G72" s="10"/>
      <c r="H72" s="10"/>
      <c r="I72" s="10"/>
      <c r="J72" s="15">
        <f>J70</f>
        <v>0</v>
      </c>
      <c r="K72" s="15">
        <f>K70</f>
        <v>0</v>
      </c>
      <c r="L72" s="10"/>
      <c r="M72" s="15">
        <f>M70</f>
        <v>0</v>
      </c>
      <c r="N72" s="10"/>
      <c r="O72" s="10"/>
      <c r="P72" s="10"/>
      <c r="Q72" s="15">
        <f>Q70</f>
        <v>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0</v>
      </c>
      <c r="K75" s="7">
        <v>0</v>
      </c>
      <c r="L75" s="7"/>
      <c r="M75" s="7">
        <f t="shared" ref="M75" si="12">J75+K75</f>
        <v>0</v>
      </c>
      <c r="N75" s="7"/>
      <c r="O75" s="7"/>
      <c r="P75" s="7"/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/>
      <c r="W75" s="7">
        <v>0</v>
      </c>
      <c r="X75" s="7"/>
      <c r="Y75" s="7"/>
      <c r="Z75" s="7"/>
      <c r="AA75" s="7"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f>F75</f>
        <v>0</v>
      </c>
      <c r="G77" s="10"/>
      <c r="H77" s="10"/>
      <c r="I77" s="10"/>
      <c r="J77" s="15">
        <f>J75</f>
        <v>0</v>
      </c>
      <c r="K77" s="15">
        <f>K75</f>
        <v>0</v>
      </c>
      <c r="L77" s="10"/>
      <c r="M77" s="15">
        <f>M75</f>
        <v>0</v>
      </c>
      <c r="N77" s="10"/>
      <c r="O77" s="10"/>
      <c r="P77" s="10"/>
      <c r="Q77" s="15">
        <f>Q75</f>
        <v>0</v>
      </c>
      <c r="R77" s="15">
        <f>R75</f>
        <v>0</v>
      </c>
      <c r="S77" s="15">
        <f>S75</f>
        <v>0</v>
      </c>
      <c r="T77" s="15">
        <f>T75</f>
        <v>0</v>
      </c>
      <c r="U77" s="15">
        <f>U75</f>
        <v>0</v>
      </c>
      <c r="V77" s="10"/>
      <c r="W77" s="15">
        <f>W75</f>
        <v>0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7" t="s">
        <v>148</v>
      </c>
      <c r="F80" s="7">
        <v>0</v>
      </c>
      <c r="G80" s="7"/>
      <c r="H80" s="7"/>
      <c r="I80" s="7"/>
      <c r="J80" s="7">
        <v>0</v>
      </c>
      <c r="K80" s="7">
        <v>0</v>
      </c>
      <c r="L80" s="7"/>
      <c r="M80" s="7">
        <f t="shared" ref="M80" si="13">J80+K80</f>
        <v>0</v>
      </c>
      <c r="N80" s="7"/>
      <c r="O80" s="7"/>
      <c r="P80" s="7"/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/>
      <c r="W80" s="7">
        <v>0</v>
      </c>
      <c r="X80" s="7"/>
      <c r="Y80" s="7"/>
      <c r="Z80" s="7"/>
      <c r="AA80" s="7"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f>F80</f>
        <v>0</v>
      </c>
      <c r="G82" s="10"/>
      <c r="H82" s="10"/>
      <c r="I82" s="10"/>
      <c r="J82" s="15">
        <f>J80</f>
        <v>0</v>
      </c>
      <c r="K82" s="15">
        <f>K80</f>
        <v>0</v>
      </c>
      <c r="L82" s="10"/>
      <c r="M82" s="15">
        <f>M80</f>
        <v>0</v>
      </c>
      <c r="N82" s="10"/>
      <c r="O82" s="10"/>
      <c r="P82" s="10"/>
      <c r="Q82" s="15">
        <f>Q80</f>
        <v>0</v>
      </c>
      <c r="R82" s="15">
        <f>R80</f>
        <v>0</v>
      </c>
      <c r="S82" s="15">
        <f>S80</f>
        <v>0</v>
      </c>
      <c r="T82" s="15">
        <f>T80</f>
        <v>0</v>
      </c>
      <c r="U82" s="15">
        <f>U80</f>
        <v>0</v>
      </c>
      <c r="V82" s="10"/>
      <c r="W82" s="15">
        <f>W80</f>
        <v>0</v>
      </c>
      <c r="X82" s="10"/>
      <c r="Y82" s="10"/>
      <c r="Z82" s="10"/>
      <c r="AA82" s="15">
        <f>AA80</f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0</v>
      </c>
      <c r="K85" s="7">
        <v>0</v>
      </c>
      <c r="L85" s="7"/>
      <c r="M85" s="7">
        <f t="shared" ref="M85:M86" si="14">J85+K85</f>
        <v>0</v>
      </c>
      <c r="N85" s="7"/>
      <c r="O85" s="7"/>
      <c r="P85" s="7"/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/>
      <c r="W85" s="7">
        <v>0</v>
      </c>
      <c r="X85" s="7"/>
      <c r="Y85" s="7"/>
      <c r="Z85" s="7"/>
      <c r="AA85" s="7"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5"/>
      <c r="H86" s="25"/>
      <c r="I86" s="25"/>
      <c r="J86" s="24">
        <v>0</v>
      </c>
      <c r="K86" s="61">
        <v>0</v>
      </c>
      <c r="L86" s="25"/>
      <c r="M86" s="61">
        <f t="shared" si="14"/>
        <v>0</v>
      </c>
      <c r="N86" s="25"/>
      <c r="O86" s="25"/>
      <c r="P86" s="25"/>
      <c r="Q86" s="24">
        <v>0</v>
      </c>
      <c r="R86" s="24">
        <v>0</v>
      </c>
      <c r="S86" s="24">
        <v>0</v>
      </c>
      <c r="T86" s="61">
        <v>0</v>
      </c>
      <c r="U86" s="61">
        <v>0</v>
      </c>
      <c r="V86" s="25"/>
      <c r="W86" s="61">
        <v>0</v>
      </c>
      <c r="X86" s="25"/>
      <c r="Y86" s="25"/>
      <c r="Z86" s="25"/>
      <c r="AA86" s="61"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f>SUM(F85:F86)</f>
        <v>0</v>
      </c>
      <c r="G88" s="10"/>
      <c r="H88" s="10"/>
      <c r="I88" s="10"/>
      <c r="J88" s="15">
        <f>SUM(J85:J86)</f>
        <v>0</v>
      </c>
      <c r="K88" s="15">
        <f>SUM(K85:K86)</f>
        <v>0</v>
      </c>
      <c r="L88" s="10"/>
      <c r="M88" s="15">
        <f>SUM(M85:M86)</f>
        <v>0</v>
      </c>
      <c r="N88" s="10"/>
      <c r="O88" s="10"/>
      <c r="P88" s="10"/>
      <c r="Q88" s="15">
        <f>SUM(Q85:Q86)</f>
        <v>0</v>
      </c>
      <c r="R88" s="15">
        <f>SUM(R85:R86)</f>
        <v>0</v>
      </c>
      <c r="S88" s="15">
        <f>SUM(S85:S86)</f>
        <v>0</v>
      </c>
      <c r="T88" s="15">
        <f>SUM(T85:T86)</f>
        <v>0</v>
      </c>
      <c r="U88" s="15">
        <f>SUM(U85:U86)</f>
        <v>0</v>
      </c>
      <c r="V88" s="10"/>
      <c r="W88" s="15">
        <f>SUM(W85:W86)</f>
        <v>0</v>
      </c>
      <c r="X88" s="10"/>
      <c r="Y88" s="10"/>
      <c r="Z88" s="10"/>
      <c r="AA88" s="15">
        <f>SUM(AA85:AA86)</f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0</v>
      </c>
      <c r="K91" s="7">
        <v>0</v>
      </c>
      <c r="L91" s="7"/>
      <c r="M91" s="7">
        <f t="shared" ref="M91" si="15">J91+K91</f>
        <v>0</v>
      </c>
      <c r="N91" s="7"/>
      <c r="O91" s="7"/>
      <c r="P91" s="7"/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/>
      <c r="W91" s="7">
        <v>0</v>
      </c>
      <c r="X91" s="7"/>
      <c r="Y91" s="7"/>
      <c r="Z91" s="7"/>
      <c r="AA91" s="7"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f>F91</f>
        <v>0</v>
      </c>
      <c r="G93" s="10"/>
      <c r="H93" s="10"/>
      <c r="I93" s="10"/>
      <c r="J93" s="15">
        <f>J91</f>
        <v>0</v>
      </c>
      <c r="K93" s="15">
        <f>K91</f>
        <v>0</v>
      </c>
      <c r="L93" s="10"/>
      <c r="M93" s="15">
        <f>M91</f>
        <v>0</v>
      </c>
      <c r="N93" s="10"/>
      <c r="O93" s="10"/>
      <c r="P93" s="10"/>
      <c r="Q93" s="15">
        <f>Q91</f>
        <v>0</v>
      </c>
      <c r="R93" s="15">
        <f>R91</f>
        <v>0</v>
      </c>
      <c r="S93" s="15">
        <f>S91</f>
        <v>0</v>
      </c>
      <c r="T93" s="15">
        <f>T91</f>
        <v>0</v>
      </c>
      <c r="U93" s="15">
        <f>U91</f>
        <v>0</v>
      </c>
      <c r="V93" s="10"/>
      <c r="W93" s="15">
        <f>W91</f>
        <v>0</v>
      </c>
      <c r="X93" s="10"/>
      <c r="Y93" s="10"/>
      <c r="Z93" s="10"/>
      <c r="AA93" s="15">
        <f>AA91</f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0</v>
      </c>
      <c r="G96" s="7"/>
      <c r="H96" s="7"/>
      <c r="I96" s="7"/>
      <c r="J96" s="7">
        <v>0</v>
      </c>
      <c r="K96" s="7">
        <v>0</v>
      </c>
      <c r="L96" s="7"/>
      <c r="M96" s="7">
        <f t="shared" ref="M96" si="16">J96+K96</f>
        <v>0</v>
      </c>
      <c r="N96" s="7"/>
      <c r="O96" s="7"/>
      <c r="P96" s="7"/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/>
      <c r="W96" s="7">
        <v>0</v>
      </c>
      <c r="X96" s="7"/>
      <c r="Y96" s="7"/>
      <c r="Z96" s="7"/>
      <c r="AA96" s="7"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f>F96</f>
        <v>0</v>
      </c>
      <c r="G98" s="10"/>
      <c r="H98" s="10"/>
      <c r="I98" s="10"/>
      <c r="J98" s="15">
        <f>J96</f>
        <v>0</v>
      </c>
      <c r="K98" s="15">
        <f>K96</f>
        <v>0</v>
      </c>
      <c r="L98" s="10"/>
      <c r="M98" s="15">
        <f>M96</f>
        <v>0</v>
      </c>
      <c r="N98" s="10"/>
      <c r="O98" s="10"/>
      <c r="P98" s="10"/>
      <c r="Q98" s="15">
        <f>Q96</f>
        <v>0</v>
      </c>
      <c r="R98" s="15">
        <f>R96</f>
        <v>0</v>
      </c>
      <c r="S98" s="15">
        <f>S96</f>
        <v>0</v>
      </c>
      <c r="T98" s="15">
        <f>T96</f>
        <v>0</v>
      </c>
      <c r="U98" s="15">
        <f>U96</f>
        <v>0</v>
      </c>
      <c r="V98" s="10"/>
      <c r="W98" s="15">
        <f>W96</f>
        <v>0</v>
      </c>
      <c r="X98" s="10"/>
      <c r="Y98" s="10"/>
      <c r="Z98" s="10"/>
      <c r="AA98" s="15">
        <f>AA96</f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7" t="s">
        <v>153</v>
      </c>
      <c r="F101" s="7">
        <v>0</v>
      </c>
      <c r="G101" s="7"/>
      <c r="H101" s="7"/>
      <c r="I101" s="7"/>
      <c r="J101" s="7">
        <v>0</v>
      </c>
      <c r="K101" s="7">
        <v>0</v>
      </c>
      <c r="L101" s="7"/>
      <c r="M101" s="7">
        <f t="shared" ref="M101" si="17">J101+K101</f>
        <v>0</v>
      </c>
      <c r="N101" s="7"/>
      <c r="O101" s="7"/>
      <c r="P101" s="7"/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/>
      <c r="W101" s="7">
        <v>0</v>
      </c>
      <c r="X101" s="7"/>
      <c r="Y101" s="7"/>
      <c r="Z101" s="7"/>
      <c r="AA101" s="7"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f>F101</f>
        <v>0</v>
      </c>
      <c r="G103" s="10"/>
      <c r="H103" s="10"/>
      <c r="I103" s="10"/>
      <c r="J103" s="15">
        <f>J101</f>
        <v>0</v>
      </c>
      <c r="K103" s="15">
        <f>K101</f>
        <v>0</v>
      </c>
      <c r="L103" s="10"/>
      <c r="M103" s="15">
        <f>M101</f>
        <v>0</v>
      </c>
      <c r="N103" s="10"/>
      <c r="O103" s="10"/>
      <c r="P103" s="10"/>
      <c r="Q103" s="15">
        <f>Q101</f>
        <v>0</v>
      </c>
      <c r="R103" s="15">
        <f>R101</f>
        <v>0</v>
      </c>
      <c r="S103" s="15">
        <f>S101</f>
        <v>0</v>
      </c>
      <c r="T103" s="15">
        <f>T101</f>
        <v>0</v>
      </c>
      <c r="U103" s="15">
        <f>U101</f>
        <v>0</v>
      </c>
      <c r="V103" s="10"/>
      <c r="W103" s="15">
        <f>W101</f>
        <v>0</v>
      </c>
      <c r="X103" s="10"/>
      <c r="Y103" s="10"/>
      <c r="Z103" s="10"/>
      <c r="AA103" s="15">
        <f>AA101</f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0</v>
      </c>
      <c r="K106" s="7">
        <v>0</v>
      </c>
      <c r="L106" s="7"/>
      <c r="M106" s="7">
        <f t="shared" ref="M106:M107" si="18">J106+K106</f>
        <v>0</v>
      </c>
      <c r="N106" s="7"/>
      <c r="O106" s="7"/>
      <c r="P106" s="7"/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/>
      <c r="W106" s="7">
        <v>0</v>
      </c>
      <c r="X106" s="7"/>
      <c r="Y106" s="7"/>
      <c r="Z106" s="7"/>
      <c r="AA106" s="7"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5"/>
      <c r="H107" s="25"/>
      <c r="I107" s="25"/>
      <c r="J107" s="24">
        <v>0</v>
      </c>
      <c r="K107" s="61">
        <v>0</v>
      </c>
      <c r="L107" s="25"/>
      <c r="M107" s="61">
        <f t="shared" si="18"/>
        <v>0</v>
      </c>
      <c r="N107" s="25"/>
      <c r="O107" s="25"/>
      <c r="P107" s="25"/>
      <c r="Q107" s="24">
        <v>0</v>
      </c>
      <c r="R107" s="24">
        <v>0</v>
      </c>
      <c r="S107" s="24">
        <v>0</v>
      </c>
      <c r="T107" s="61">
        <v>0</v>
      </c>
      <c r="U107" s="61">
        <v>0</v>
      </c>
      <c r="V107" s="25"/>
      <c r="W107" s="61">
        <v>0</v>
      </c>
      <c r="X107" s="25"/>
      <c r="Y107" s="25"/>
      <c r="Z107" s="25"/>
      <c r="AA107" s="61"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f>SUM(F106:F107)</f>
        <v>0</v>
      </c>
      <c r="G109" s="10"/>
      <c r="H109" s="10"/>
      <c r="I109" s="10"/>
      <c r="J109" s="15">
        <f>SUM(J106:J107)</f>
        <v>0</v>
      </c>
      <c r="K109" s="15">
        <f>SUM(K106:K107)</f>
        <v>0</v>
      </c>
      <c r="L109" s="10"/>
      <c r="M109" s="15">
        <f>SUM(M106:M107)</f>
        <v>0</v>
      </c>
      <c r="N109" s="10"/>
      <c r="O109" s="10"/>
      <c r="P109" s="10"/>
      <c r="Q109" s="15">
        <f>SUM(Q106:Q107)</f>
        <v>0</v>
      </c>
      <c r="R109" s="15">
        <f>SUM(R106:R107)</f>
        <v>0</v>
      </c>
      <c r="S109" s="15">
        <f>SUM(S106:S107)</f>
        <v>0</v>
      </c>
      <c r="T109" s="15">
        <f>SUM(T106:T107)</f>
        <v>0</v>
      </c>
      <c r="U109" s="15">
        <f>SUM(U106:U107)</f>
        <v>0</v>
      </c>
      <c r="V109" s="10"/>
      <c r="W109" s="15">
        <f>SUM(W106:W107)</f>
        <v>0</v>
      </c>
      <c r="X109" s="10"/>
      <c r="Y109" s="10"/>
      <c r="Z109" s="10"/>
      <c r="AA109" s="15">
        <f>SUM(AA106:AA107)</f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49"/>
      <c r="H112" s="49"/>
      <c r="I112" s="49"/>
      <c r="J112" s="7">
        <v>0</v>
      </c>
      <c r="K112" s="7">
        <v>0</v>
      </c>
      <c r="L112" s="7"/>
      <c r="M112" s="7">
        <f t="shared" ref="M112" si="19">J112+K112</f>
        <v>0</v>
      </c>
      <c r="N112" s="7"/>
      <c r="O112" s="7"/>
      <c r="P112" s="7"/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/>
      <c r="W112" s="7">
        <v>0</v>
      </c>
      <c r="X112" s="7"/>
      <c r="Y112" s="7"/>
      <c r="Z112" s="7"/>
      <c r="AA112" s="7">
        <v>0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f>F112</f>
        <v>0</v>
      </c>
      <c r="G114" s="10"/>
      <c r="H114" s="10"/>
      <c r="I114" s="10"/>
      <c r="J114" s="15">
        <f>J112</f>
        <v>0</v>
      </c>
      <c r="K114" s="15">
        <f>K112</f>
        <v>0</v>
      </c>
      <c r="L114" s="10"/>
      <c r="M114" s="15">
        <f>M112</f>
        <v>0</v>
      </c>
      <c r="N114" s="10"/>
      <c r="O114" s="10"/>
      <c r="P114" s="10"/>
      <c r="Q114" s="15">
        <f>Q112</f>
        <v>0</v>
      </c>
      <c r="R114" s="15">
        <f>R112</f>
        <v>0</v>
      </c>
      <c r="S114" s="15">
        <f>S112</f>
        <v>0</v>
      </c>
      <c r="T114" s="15">
        <f>T112</f>
        <v>0</v>
      </c>
      <c r="U114" s="15">
        <f>U112</f>
        <v>0</v>
      </c>
      <c r="V114" s="10"/>
      <c r="W114" s="15">
        <f>W112</f>
        <v>0</v>
      </c>
      <c r="X114" s="10"/>
      <c r="Y114" s="10"/>
      <c r="Z114" s="10"/>
      <c r="AA114" s="15">
        <f>AA112</f>
        <v>0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7" t="s">
        <v>157</v>
      </c>
      <c r="F117" s="7">
        <v>0</v>
      </c>
      <c r="G117" s="49"/>
      <c r="H117" s="49"/>
      <c r="I117" s="49"/>
      <c r="J117" s="7">
        <v>0</v>
      </c>
      <c r="K117" s="7">
        <v>0</v>
      </c>
      <c r="L117" s="7"/>
      <c r="M117" s="7">
        <f t="shared" ref="M117" si="20">J117+K117</f>
        <v>0</v>
      </c>
      <c r="N117" s="7"/>
      <c r="O117" s="7"/>
      <c r="P117" s="7"/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/>
      <c r="W117" s="7">
        <v>0</v>
      </c>
      <c r="X117" s="7"/>
      <c r="Y117" s="7"/>
      <c r="Z117" s="7"/>
      <c r="AA117" s="7"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f>F117</f>
        <v>0</v>
      </c>
      <c r="G119" s="10"/>
      <c r="H119" s="10"/>
      <c r="I119" s="10"/>
      <c r="J119" s="15">
        <f>J117</f>
        <v>0</v>
      </c>
      <c r="K119" s="15">
        <f>K117</f>
        <v>0</v>
      </c>
      <c r="L119" s="10"/>
      <c r="M119" s="15">
        <f>M117</f>
        <v>0</v>
      </c>
      <c r="N119" s="10"/>
      <c r="O119" s="10"/>
      <c r="P119" s="10"/>
      <c r="Q119" s="15">
        <f>Q117</f>
        <v>0</v>
      </c>
      <c r="R119" s="15">
        <f>R117</f>
        <v>0</v>
      </c>
      <c r="S119" s="15">
        <f>S117</f>
        <v>0</v>
      </c>
      <c r="T119" s="15">
        <f>T117</f>
        <v>0</v>
      </c>
      <c r="U119" s="15">
        <f>U117</f>
        <v>0</v>
      </c>
      <c r="V119" s="10"/>
      <c r="W119" s="15">
        <f>W117</f>
        <v>0</v>
      </c>
      <c r="X119" s="10"/>
      <c r="Y119" s="10"/>
      <c r="Z119" s="10"/>
      <c r="AA119" s="15">
        <f>AA117</f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0</v>
      </c>
      <c r="G122" s="7"/>
      <c r="H122" s="7"/>
      <c r="I122" s="7"/>
      <c r="J122" s="7">
        <v>0</v>
      </c>
      <c r="K122" s="7">
        <v>0</v>
      </c>
      <c r="L122" s="7"/>
      <c r="M122" s="7">
        <f t="shared" ref="M122" si="21">J122+K122</f>
        <v>0</v>
      </c>
      <c r="N122" s="7"/>
      <c r="O122" s="7"/>
      <c r="P122" s="7"/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0</v>
      </c>
      <c r="X122" s="7"/>
      <c r="Y122" s="7"/>
      <c r="Z122" s="7"/>
      <c r="AA122" s="7"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f>F122</f>
        <v>0</v>
      </c>
      <c r="G124" s="10"/>
      <c r="H124" s="10"/>
      <c r="I124" s="10"/>
      <c r="J124" s="15">
        <f>J122</f>
        <v>0</v>
      </c>
      <c r="K124" s="15">
        <f>K122</f>
        <v>0</v>
      </c>
      <c r="L124" s="10"/>
      <c r="M124" s="15">
        <f>M122</f>
        <v>0</v>
      </c>
      <c r="N124" s="10"/>
      <c r="O124" s="10"/>
      <c r="P124" s="10"/>
      <c r="Q124" s="15">
        <f>Q122</f>
        <v>0</v>
      </c>
      <c r="R124" s="15">
        <f>R122</f>
        <v>0</v>
      </c>
      <c r="S124" s="15">
        <f>S122</f>
        <v>0</v>
      </c>
      <c r="T124" s="15">
        <f>T122</f>
        <v>0</v>
      </c>
      <c r="U124" s="15">
        <f>U122</f>
        <v>0</v>
      </c>
      <c r="V124" s="10"/>
      <c r="W124" s="15">
        <f>W122</f>
        <v>0</v>
      </c>
      <c r="X124" s="10"/>
      <c r="Y124" s="10"/>
      <c r="Z124" s="10"/>
      <c r="AA124" s="15">
        <f>AA122</f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7" t="s">
        <v>159</v>
      </c>
      <c r="F127" s="7">
        <v>0</v>
      </c>
      <c r="G127" s="7"/>
      <c r="H127" s="7"/>
      <c r="I127" s="7"/>
      <c r="J127" s="7">
        <v>0</v>
      </c>
      <c r="K127" s="7">
        <v>0</v>
      </c>
      <c r="L127" s="7"/>
      <c r="M127" s="7">
        <f t="shared" ref="M127" si="22">J127+K127</f>
        <v>0</v>
      </c>
      <c r="N127" s="7"/>
      <c r="O127" s="7"/>
      <c r="P127" s="7"/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/>
      <c r="W127" s="7">
        <v>0</v>
      </c>
      <c r="X127" s="7"/>
      <c r="Y127" s="7"/>
      <c r="Z127" s="7"/>
      <c r="AA127" s="7"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f>F127</f>
        <v>0</v>
      </c>
      <c r="G129" s="10"/>
      <c r="H129" s="10"/>
      <c r="I129" s="10"/>
      <c r="J129" s="15">
        <f>J127</f>
        <v>0</v>
      </c>
      <c r="K129" s="15">
        <f>K127</f>
        <v>0</v>
      </c>
      <c r="L129" s="10"/>
      <c r="M129" s="15">
        <f>M127</f>
        <v>0</v>
      </c>
      <c r="N129" s="10"/>
      <c r="O129" s="10"/>
      <c r="P129" s="10"/>
      <c r="Q129" s="15">
        <f>Q127</f>
        <v>0</v>
      </c>
      <c r="R129" s="15">
        <f>R127</f>
        <v>0</v>
      </c>
      <c r="S129" s="15">
        <f>S127</f>
        <v>0</v>
      </c>
      <c r="T129" s="15">
        <f>T127</f>
        <v>0</v>
      </c>
      <c r="U129" s="15">
        <f>U127</f>
        <v>0</v>
      </c>
      <c r="V129" s="10"/>
      <c r="W129" s="15">
        <f>W127</f>
        <v>0</v>
      </c>
      <c r="X129" s="10"/>
      <c r="Y129" s="10"/>
      <c r="Z129" s="10"/>
      <c r="AA129" s="15">
        <f>AA127</f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0</v>
      </c>
      <c r="K132" s="7">
        <v>0</v>
      </c>
      <c r="L132" s="7"/>
      <c r="M132" s="7">
        <f t="shared" ref="M132" si="23">J132+K132</f>
        <v>0</v>
      </c>
      <c r="N132" s="7"/>
      <c r="O132" s="7"/>
      <c r="P132" s="7"/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/>
      <c r="W132" s="7">
        <v>0</v>
      </c>
      <c r="X132" s="7"/>
      <c r="Y132" s="7"/>
      <c r="Z132" s="7"/>
      <c r="AA132" s="7"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f>F132</f>
        <v>0</v>
      </c>
      <c r="G134" s="10"/>
      <c r="H134" s="10"/>
      <c r="I134" s="10"/>
      <c r="J134" s="15">
        <f>J132</f>
        <v>0</v>
      </c>
      <c r="K134" s="15">
        <f>K132</f>
        <v>0</v>
      </c>
      <c r="L134" s="10"/>
      <c r="M134" s="15">
        <f>M132</f>
        <v>0</v>
      </c>
      <c r="N134" s="10"/>
      <c r="O134" s="10"/>
      <c r="P134" s="10"/>
      <c r="Q134" s="15">
        <f>Q132</f>
        <v>0</v>
      </c>
      <c r="R134" s="15">
        <f>R132</f>
        <v>0</v>
      </c>
      <c r="S134" s="15">
        <f>S132</f>
        <v>0</v>
      </c>
      <c r="T134" s="15">
        <f>T132</f>
        <v>0</v>
      </c>
      <c r="U134" s="15">
        <f>U132</f>
        <v>0</v>
      </c>
      <c r="V134" s="10"/>
      <c r="W134" s="15">
        <f>W132</f>
        <v>0</v>
      </c>
      <c r="X134" s="10"/>
      <c r="Y134" s="10"/>
      <c r="Z134" s="10"/>
      <c r="AA134" s="15">
        <f>AA132</f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7" t="s">
        <v>161</v>
      </c>
      <c r="F137" s="7">
        <v>0</v>
      </c>
      <c r="G137" s="7"/>
      <c r="H137" s="7"/>
      <c r="I137" s="7"/>
      <c r="J137" s="7">
        <v>0</v>
      </c>
      <c r="K137" s="7">
        <v>0</v>
      </c>
      <c r="L137" s="7"/>
      <c r="M137" s="7">
        <f t="shared" ref="M137" si="24">J137+K137</f>
        <v>0</v>
      </c>
      <c r="N137" s="7"/>
      <c r="O137" s="7"/>
      <c r="P137" s="7"/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/>
      <c r="W137" s="7">
        <v>0</v>
      </c>
      <c r="X137" s="7"/>
      <c r="Y137" s="7"/>
      <c r="Z137" s="7"/>
      <c r="AA137" s="7"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f>F137</f>
        <v>0</v>
      </c>
      <c r="G139" s="10"/>
      <c r="H139" s="10"/>
      <c r="I139" s="10"/>
      <c r="J139" s="15">
        <f>J137</f>
        <v>0</v>
      </c>
      <c r="K139" s="15">
        <f>K137</f>
        <v>0</v>
      </c>
      <c r="L139" s="10"/>
      <c r="M139" s="15">
        <f>M137</f>
        <v>0</v>
      </c>
      <c r="N139" s="10"/>
      <c r="O139" s="10"/>
      <c r="P139" s="10"/>
      <c r="Q139" s="15">
        <f>Q137</f>
        <v>0</v>
      </c>
      <c r="R139" s="15">
        <f>R137</f>
        <v>0</v>
      </c>
      <c r="S139" s="15">
        <f>S137</f>
        <v>0</v>
      </c>
      <c r="T139" s="15">
        <f>T137</f>
        <v>0</v>
      </c>
      <c r="U139" s="15">
        <f>U137</f>
        <v>0</v>
      </c>
      <c r="V139" s="10"/>
      <c r="W139" s="15">
        <f>W137</f>
        <v>0</v>
      </c>
      <c r="X139" s="10"/>
      <c r="Y139" s="10"/>
      <c r="Z139" s="10"/>
      <c r="AA139" s="15">
        <f>AA137</f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0</v>
      </c>
      <c r="K142" s="7">
        <v>0</v>
      </c>
      <c r="L142" s="7"/>
      <c r="M142" s="7">
        <f t="shared" ref="M142" si="25">J142+K142</f>
        <v>0</v>
      </c>
      <c r="N142" s="7"/>
      <c r="O142" s="7"/>
      <c r="P142" s="7"/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0</v>
      </c>
      <c r="X142" s="7"/>
      <c r="Y142" s="7"/>
      <c r="Z142" s="7"/>
      <c r="AA142" s="7"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f>F142</f>
        <v>0</v>
      </c>
      <c r="G144" s="10"/>
      <c r="H144" s="10"/>
      <c r="I144" s="10"/>
      <c r="J144" s="15">
        <f>J142</f>
        <v>0</v>
      </c>
      <c r="K144" s="15">
        <f>K142</f>
        <v>0</v>
      </c>
      <c r="L144" s="10"/>
      <c r="M144" s="15">
        <f>M142</f>
        <v>0</v>
      </c>
      <c r="N144" s="10"/>
      <c r="O144" s="10"/>
      <c r="P144" s="10"/>
      <c r="Q144" s="15">
        <f>Q142</f>
        <v>0</v>
      </c>
      <c r="R144" s="15">
        <f>R142</f>
        <v>0</v>
      </c>
      <c r="S144" s="15">
        <f>S142</f>
        <v>0</v>
      </c>
      <c r="T144" s="15">
        <f>T142</f>
        <v>0</v>
      </c>
      <c r="U144" s="15">
        <f>U142</f>
        <v>0</v>
      </c>
      <c r="V144" s="10"/>
      <c r="W144" s="15">
        <f>W142</f>
        <v>0</v>
      </c>
      <c r="X144" s="10"/>
      <c r="Y144" s="10"/>
      <c r="Z144" s="10"/>
      <c r="AA144" s="15">
        <f>AA142</f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7" t="s">
        <v>163</v>
      </c>
      <c r="F147" s="7">
        <v>0</v>
      </c>
      <c r="G147" s="7"/>
      <c r="H147" s="7"/>
      <c r="I147" s="7"/>
      <c r="J147" s="7">
        <v>0</v>
      </c>
      <c r="K147" s="7">
        <v>0</v>
      </c>
      <c r="L147" s="7"/>
      <c r="M147" s="7">
        <f t="shared" ref="M147" si="26">J147+K147</f>
        <v>0</v>
      </c>
      <c r="N147" s="7"/>
      <c r="O147" s="7"/>
      <c r="P147" s="7"/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/>
      <c r="W147" s="7">
        <v>0</v>
      </c>
      <c r="X147" s="7"/>
      <c r="Y147" s="7"/>
      <c r="Z147" s="7"/>
      <c r="AA147" s="7"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f>F147</f>
        <v>0</v>
      </c>
      <c r="G149" s="10"/>
      <c r="H149" s="10"/>
      <c r="I149" s="10"/>
      <c r="J149" s="15">
        <f>J147</f>
        <v>0</v>
      </c>
      <c r="K149" s="15">
        <f>K147</f>
        <v>0</v>
      </c>
      <c r="L149" s="10"/>
      <c r="M149" s="15">
        <f>M147</f>
        <v>0</v>
      </c>
      <c r="N149" s="10"/>
      <c r="O149" s="10"/>
      <c r="P149" s="10"/>
      <c r="Q149" s="15">
        <f>Q147</f>
        <v>0</v>
      </c>
      <c r="R149" s="15">
        <f>R147</f>
        <v>0</v>
      </c>
      <c r="S149" s="15">
        <f>S147</f>
        <v>0</v>
      </c>
      <c r="T149" s="15">
        <f>T147</f>
        <v>0</v>
      </c>
      <c r="U149" s="15">
        <f>U147</f>
        <v>0</v>
      </c>
      <c r="V149" s="10"/>
      <c r="W149" s="15">
        <f>W147</f>
        <v>0</v>
      </c>
      <c r="X149" s="10"/>
      <c r="Y149" s="10"/>
      <c r="Z149" s="10"/>
      <c r="AA149" s="15">
        <f>AA147</f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0</v>
      </c>
      <c r="G152" s="7"/>
      <c r="H152" s="7"/>
      <c r="I152" s="7"/>
      <c r="J152" s="7">
        <v>0</v>
      </c>
      <c r="K152" s="7">
        <v>0</v>
      </c>
      <c r="L152" s="7"/>
      <c r="M152" s="7">
        <f t="shared" ref="M152" si="27">J152+K152</f>
        <v>0</v>
      </c>
      <c r="N152" s="7"/>
      <c r="O152" s="7"/>
      <c r="P152" s="7"/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/>
      <c r="W152" s="7">
        <v>0</v>
      </c>
      <c r="X152" s="7"/>
      <c r="Y152" s="7"/>
      <c r="Z152" s="7"/>
      <c r="AA152" s="7">
        <v>0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f>F152</f>
        <v>0</v>
      </c>
      <c r="G154" s="10"/>
      <c r="H154" s="10"/>
      <c r="I154" s="10"/>
      <c r="J154" s="15">
        <f>J152</f>
        <v>0</v>
      </c>
      <c r="K154" s="15">
        <f>K152</f>
        <v>0</v>
      </c>
      <c r="L154" s="10"/>
      <c r="M154" s="15">
        <f>M152</f>
        <v>0</v>
      </c>
      <c r="N154" s="10"/>
      <c r="O154" s="10"/>
      <c r="P154" s="10"/>
      <c r="Q154" s="15">
        <f>Q152</f>
        <v>0</v>
      </c>
      <c r="R154" s="15">
        <f>R152</f>
        <v>0</v>
      </c>
      <c r="S154" s="15">
        <f>S152</f>
        <v>0</v>
      </c>
      <c r="T154" s="15">
        <f>T152</f>
        <v>0</v>
      </c>
      <c r="U154" s="15">
        <f>U152</f>
        <v>0</v>
      </c>
      <c r="V154" s="10"/>
      <c r="W154" s="15">
        <f>W152</f>
        <v>0</v>
      </c>
      <c r="X154" s="10"/>
      <c r="Y154" s="10"/>
      <c r="Z154" s="10"/>
      <c r="AA154" s="15">
        <f>AA152</f>
        <v>0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7" t="s">
        <v>165</v>
      </c>
      <c r="F157" s="7">
        <v>0</v>
      </c>
      <c r="G157" s="7"/>
      <c r="H157" s="7"/>
      <c r="I157" s="7"/>
      <c r="J157" s="7">
        <v>0</v>
      </c>
      <c r="K157" s="7">
        <v>0</v>
      </c>
      <c r="L157" s="7"/>
      <c r="M157" s="7">
        <f t="shared" ref="M157" si="28">J157+K157</f>
        <v>0</v>
      </c>
      <c r="N157" s="7"/>
      <c r="O157" s="7"/>
      <c r="P157" s="7"/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/>
      <c r="W157" s="7">
        <v>0</v>
      </c>
      <c r="X157" s="7"/>
      <c r="Y157" s="7"/>
      <c r="Z157" s="7"/>
      <c r="AA157" s="7">
        <v>0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f>F157</f>
        <v>0</v>
      </c>
      <c r="G159" s="10"/>
      <c r="H159" s="10"/>
      <c r="I159" s="10"/>
      <c r="J159" s="15">
        <f>J157</f>
        <v>0</v>
      </c>
      <c r="K159" s="15">
        <f>K157</f>
        <v>0</v>
      </c>
      <c r="L159" s="10"/>
      <c r="M159" s="15">
        <f>M157</f>
        <v>0</v>
      </c>
      <c r="N159" s="10"/>
      <c r="O159" s="10"/>
      <c r="P159" s="10"/>
      <c r="Q159" s="15">
        <f>Q157</f>
        <v>0</v>
      </c>
      <c r="R159" s="15">
        <f>R157</f>
        <v>0</v>
      </c>
      <c r="S159" s="15">
        <f>S157</f>
        <v>0</v>
      </c>
      <c r="T159" s="15">
        <f>T157</f>
        <v>0</v>
      </c>
      <c r="U159" s="15">
        <f>U157</f>
        <v>0</v>
      </c>
      <c r="V159" s="10"/>
      <c r="W159" s="15">
        <f>W157</f>
        <v>0</v>
      </c>
      <c r="X159" s="10"/>
      <c r="Y159" s="10"/>
      <c r="Z159" s="10"/>
      <c r="AA159" s="15">
        <f>AA157</f>
        <v>0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0</v>
      </c>
      <c r="K162" s="7">
        <v>0</v>
      </c>
      <c r="L162" s="7"/>
      <c r="M162" s="7">
        <f t="shared" ref="M162" si="29">J162+K162</f>
        <v>0</v>
      </c>
      <c r="N162" s="7"/>
      <c r="O162" s="7"/>
      <c r="P162" s="7"/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/>
      <c r="W162" s="7">
        <v>0</v>
      </c>
      <c r="X162" s="7"/>
      <c r="Y162" s="7"/>
      <c r="Z162" s="7"/>
      <c r="AA162" s="7"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f>F162</f>
        <v>0</v>
      </c>
      <c r="G164" s="10"/>
      <c r="H164" s="10"/>
      <c r="I164" s="10"/>
      <c r="J164" s="15">
        <f>J162</f>
        <v>0</v>
      </c>
      <c r="K164" s="15">
        <f>K162</f>
        <v>0</v>
      </c>
      <c r="L164" s="10"/>
      <c r="M164" s="15">
        <f>M162</f>
        <v>0</v>
      </c>
      <c r="N164" s="10"/>
      <c r="O164" s="10"/>
      <c r="P164" s="10"/>
      <c r="Q164" s="15">
        <f>Q162</f>
        <v>0</v>
      </c>
      <c r="R164" s="15">
        <f>R162</f>
        <v>0</v>
      </c>
      <c r="S164" s="15">
        <f>S162</f>
        <v>0</v>
      </c>
      <c r="T164" s="15">
        <f>T162</f>
        <v>0</v>
      </c>
      <c r="U164" s="15">
        <f>U162</f>
        <v>0</v>
      </c>
      <c r="V164" s="10"/>
      <c r="W164" s="15">
        <f>W162</f>
        <v>0</v>
      </c>
      <c r="X164" s="10"/>
      <c r="Y164" s="10"/>
      <c r="Z164" s="10"/>
      <c r="AA164" s="15">
        <f>AA162</f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7" t="s">
        <v>167</v>
      </c>
      <c r="E167" s="3"/>
      <c r="F167" s="7">
        <v>0</v>
      </c>
      <c r="G167" s="7"/>
      <c r="H167" s="7"/>
      <c r="I167" s="7"/>
      <c r="J167" s="7">
        <v>0</v>
      </c>
      <c r="K167" s="7">
        <v>0</v>
      </c>
      <c r="L167" s="7"/>
      <c r="M167" s="7">
        <f t="shared" ref="M167" si="30">J167+K167</f>
        <v>0</v>
      </c>
      <c r="N167" s="7"/>
      <c r="O167" s="7"/>
      <c r="P167" s="7"/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/>
      <c r="W167" s="7">
        <v>0</v>
      </c>
      <c r="X167" s="7"/>
      <c r="Y167" s="7"/>
      <c r="Z167" s="7"/>
      <c r="AA167" s="7"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f>F167</f>
        <v>0</v>
      </c>
      <c r="G169" s="10"/>
      <c r="H169" s="10"/>
      <c r="I169" s="10"/>
      <c r="J169" s="15">
        <f>J167</f>
        <v>0</v>
      </c>
      <c r="K169" s="15">
        <f>K167</f>
        <v>0</v>
      </c>
      <c r="L169" s="10"/>
      <c r="M169" s="15">
        <f>M167</f>
        <v>0</v>
      </c>
      <c r="N169" s="10"/>
      <c r="O169" s="10"/>
      <c r="P169" s="10"/>
      <c r="Q169" s="15">
        <f>Q167</f>
        <v>0</v>
      </c>
      <c r="R169" s="15">
        <f>R167</f>
        <v>0</v>
      </c>
      <c r="S169" s="15">
        <f>S167</f>
        <v>0</v>
      </c>
      <c r="T169" s="15">
        <f>T167</f>
        <v>0</v>
      </c>
      <c r="U169" s="15">
        <f>U167</f>
        <v>0</v>
      </c>
      <c r="V169" s="10"/>
      <c r="W169" s="15">
        <f>W167</f>
        <v>0</v>
      </c>
      <c r="X169" s="10"/>
      <c r="Y169" s="10"/>
      <c r="Z169" s="10"/>
      <c r="AA169" s="15">
        <f>AA167</f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0</v>
      </c>
      <c r="K172" s="7">
        <v>0</v>
      </c>
      <c r="L172" s="7"/>
      <c r="M172" s="7">
        <f t="shared" ref="M172" si="31">J172+K172</f>
        <v>0</v>
      </c>
      <c r="N172" s="7"/>
      <c r="O172" s="7"/>
      <c r="P172" s="7"/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/>
      <c r="W172" s="7">
        <v>0</v>
      </c>
      <c r="X172" s="7"/>
      <c r="Y172" s="7"/>
      <c r="Z172" s="7"/>
      <c r="AA172" s="7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f>F172</f>
        <v>0</v>
      </c>
      <c r="G174" s="10"/>
      <c r="H174" s="10"/>
      <c r="I174" s="10"/>
      <c r="J174" s="15">
        <f>J172</f>
        <v>0</v>
      </c>
      <c r="K174" s="15">
        <f>K172</f>
        <v>0</v>
      </c>
      <c r="L174" s="10"/>
      <c r="M174" s="15">
        <f>M172</f>
        <v>0</v>
      </c>
      <c r="N174" s="10"/>
      <c r="O174" s="10"/>
      <c r="P174" s="10"/>
      <c r="Q174" s="15">
        <f>Q172</f>
        <v>0</v>
      </c>
      <c r="R174" s="15">
        <f>R172</f>
        <v>0</v>
      </c>
      <c r="S174" s="15">
        <f>S172</f>
        <v>0</v>
      </c>
      <c r="T174" s="15">
        <f>T172</f>
        <v>0</v>
      </c>
      <c r="U174" s="15">
        <f>U172</f>
        <v>0</v>
      </c>
      <c r="V174" s="10"/>
      <c r="W174" s="15">
        <f>W172</f>
        <v>0</v>
      </c>
      <c r="X174" s="10"/>
      <c r="Y174" s="10"/>
      <c r="Z174" s="10"/>
      <c r="AA174" s="15">
        <f>AA172</f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f>SUM(F15,F21,F26,F31,F36,F41,F46,F51,F56,F62,F67,F72,F77,F82,F88,F93,F98,F103,F109,F114)+SUM(F119,F124,F129,F134,F139,F144,F149,F154,F159,F164,F169,F174)</f>
        <v>0</v>
      </c>
      <c r="G176" s="10"/>
      <c r="H176" s="10"/>
      <c r="I176" s="10"/>
      <c r="J176" s="9">
        <f>SUM(J15,J21,J26,J31,J36,J41,J46,J51,J56,J62,J67,J72,J77,J82,J88,J93,J98,J103,J109,J114)+SUM(J119,J124,J129,J134,J139,J144,J149,J154,J159,J164,J169,J174)</f>
        <v>1</v>
      </c>
      <c r="K176" s="9">
        <f>SUM(K15,K21,K26,K31,K36,K41,K46,K51,K56,K62,K67,K72,K77,K82,K88,K93,K98,K103,K109,K114)+SUM(K119,K124,K129,K134,K139,K144,K149,K154,K159,K164,K169,K174)</f>
        <v>0</v>
      </c>
      <c r="L176" s="10"/>
      <c r="M176" s="9">
        <f>SUM(M15,M21,M26,M31,M36,M41,M46,M51,M56,M62,M67,M72,M77,M82,M88,M93,M98,M103,M109,M114)+SUM(M119,M124,M129,M134,M139,M144,M149,M154,M159,M164,M169,M174)</f>
        <v>1</v>
      </c>
      <c r="N176" s="10"/>
      <c r="O176" s="10"/>
      <c r="P176" s="10"/>
      <c r="Q176" s="9">
        <f>SUM(Q15,Q21,Q26,Q31,Q36,Q41,Q46,Q51,Q56,Q62,Q67,Q72,Q77,Q82,Q88,Q93,Q98,Q103,Q109,Q114)+SUM(Q119,Q124,Q129,Q134,Q139,Q144,Q149,Q154,Q159,Q164,Q169,Q174)</f>
        <v>0</v>
      </c>
      <c r="R176" s="9">
        <f>SUM(R15,R21,R26,R31,R36,R41,R46,R51,R56,R62,R67,R72,R77,R82,R88,R93,R98,R103,R109,R114)+SUM(R119,R124,R129,R134,R139,R144,R149,R154,R159,R164,R169,R174)</f>
        <v>0</v>
      </c>
      <c r="S176" s="9">
        <f>SUM(S15,S21,S26,S31,S36,S41,S46,S51,S56,S62,S67,S72,S77,S82,S88,S93,S98,S103,S109,S114)+SUM(S119,S124,S129,S134,S139,S144,S149,S154,S159,S164,S169,S174)</f>
        <v>0</v>
      </c>
      <c r="T176" s="9">
        <f>SUM(T15,T21,T26,T31,T36,T41,T46,T51,T56,T62,T67,T72,T77,T82,T88,T93,T98,T103,T109,T114)+SUM(T119,T124,T129,T134,T139,T144,T149,T154,T159,T164,T169,T174)</f>
        <v>0</v>
      </c>
      <c r="U176" s="9">
        <f>SUM(U15,U21,U26,U31,U36,U41,U46,U51,U56,U62,U67,U72,U77,U82,U88,U93,U98,U103,U109,U114)+SUM(U119,U124,U129,U134,U139,U144,U149,U154,U159,U164,U169,U174)</f>
        <v>0</v>
      </c>
      <c r="V176" s="10"/>
      <c r="W176" s="9">
        <f>SUM(W15,W21,W26,W31,W36,W41,W46,W51,W56,W62,W67,W72,W77,W82,W88,W93,W98,W103,W109,W114)+SUM(W119,W124,W129,W134,W139,W144,W149,W154,W159,W164,W169,W174)</f>
        <v>0</v>
      </c>
      <c r="X176" s="10"/>
      <c r="Y176" s="10"/>
      <c r="Z176" s="10"/>
      <c r="AA176" s="9">
        <f>SUM(AA15,AA21,AA26,AA31,AA36,AA41,AA46,AA51,AA56,AA62,AA67,AA72,AA77,AA82,AA88,AA93,AA98,AA103,AA109,AA114)+SUM(AA119,AA124,AA129,AA134,AA139,AA144,AA149,AA154,AA159,AA164,AA169,AA174)</f>
        <v>1</v>
      </c>
    </row>
    <row r="177" spans="2:11" x14ac:dyDescent="0.25">
      <c r="K177" s="7"/>
    </row>
    <row r="178" spans="2:11" x14ac:dyDescent="0.25">
      <c r="K178" s="7"/>
    </row>
    <row r="179" spans="2:11" ht="15" x14ac:dyDescent="0.25">
      <c r="B179" s="66"/>
    </row>
    <row r="180" spans="2:11" ht="15" x14ac:dyDescent="0.25">
      <c r="B180" s="66"/>
    </row>
    <row r="181" spans="2:11" ht="15" x14ac:dyDescent="0.25">
      <c r="B181" s="66"/>
    </row>
    <row r="182" spans="2:11" ht="15" x14ac:dyDescent="0.25">
      <c r="B182" s="66"/>
    </row>
    <row r="183" spans="2:11" ht="15" x14ac:dyDescent="0.25">
      <c r="B183" s="66"/>
    </row>
    <row r="184" spans="2:11" ht="15" x14ac:dyDescent="0.25">
      <c r="B184" s="66"/>
    </row>
    <row r="185" spans="2:11" ht="15" x14ac:dyDescent="0.25">
      <c r="B185" s="66"/>
    </row>
    <row r="186" spans="2:11" ht="15" x14ac:dyDescent="0.25">
      <c r="B186" s="66"/>
    </row>
    <row r="187" spans="2:11" ht="15" x14ac:dyDescent="0.25">
      <c r="B187" s="66"/>
    </row>
    <row r="188" spans="2:11" ht="15" x14ac:dyDescent="0.25">
      <c r="B188" s="66"/>
    </row>
    <row r="189" spans="2:11" ht="15" x14ac:dyDescent="0.25">
      <c r="B189" s="66"/>
    </row>
    <row r="190" spans="2:11" ht="15" x14ac:dyDescent="0.25">
      <c r="B190" s="66"/>
    </row>
    <row r="191" spans="2:11" ht="15" x14ac:dyDescent="0.25">
      <c r="B191" s="66"/>
    </row>
    <row r="192" spans="2:11" ht="15" x14ac:dyDescent="0.25">
      <c r="B192" s="66"/>
    </row>
    <row r="193" spans="2:2" ht="15" x14ac:dyDescent="0.25">
      <c r="B193" s="66"/>
    </row>
    <row r="194" spans="2:2" x14ac:dyDescent="0.25">
      <c r="B194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194"/>
  <sheetViews>
    <sheetView view="pageBreakPreview" zoomScale="70" zoomScaleNormal="60" zoomScaleSheetLayoutView="70" workbookViewId="0">
      <pane ySplit="9" topLeftCell="A162" activePane="bottomLeft" state="frozen"/>
      <selection activeCell="A11" sqref="A11"/>
      <selection pane="bottomLeft" activeCell="A180" sqref="A180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82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75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25">
      <c r="B10" s="6" t="s">
        <v>64</v>
      </c>
      <c r="D10" s="3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8.5" x14ac:dyDescent="0.25">
      <c r="D11" s="37" t="s">
        <v>132</v>
      </c>
      <c r="F11" s="7">
        <v>0</v>
      </c>
      <c r="G11" s="7"/>
      <c r="H11" s="7"/>
      <c r="I11" s="7"/>
      <c r="J11" s="7">
        <v>133</v>
      </c>
      <c r="K11" s="7">
        <v>0</v>
      </c>
      <c r="L11" s="7"/>
      <c r="M11" s="7">
        <v>133</v>
      </c>
      <c r="N11" s="7"/>
      <c r="O11" s="7"/>
      <c r="P11" s="7"/>
      <c r="Q11" s="7">
        <v>48</v>
      </c>
      <c r="R11" s="7">
        <v>0</v>
      </c>
      <c r="S11" s="7">
        <v>80</v>
      </c>
      <c r="T11" s="7">
        <v>0</v>
      </c>
      <c r="U11" s="7">
        <v>5</v>
      </c>
      <c r="V11" s="7"/>
      <c r="W11" s="7">
        <v>133</v>
      </c>
      <c r="X11" s="7"/>
      <c r="Y11" s="7"/>
      <c r="Z11" s="7"/>
      <c r="AA11" s="7">
        <v>0</v>
      </c>
    </row>
    <row r="12" spans="1:27" s="14" customFormat="1" ht="30.75" customHeight="1" x14ac:dyDescent="0.25">
      <c r="A12" s="5"/>
      <c r="B12" s="19"/>
      <c r="C12" s="5"/>
      <c r="D12" s="38" t="s">
        <v>133</v>
      </c>
      <c r="E12" s="3"/>
      <c r="F12" s="24">
        <v>1</v>
      </c>
      <c r="G12" s="25"/>
      <c r="H12" s="25"/>
      <c r="I12" s="25"/>
      <c r="J12" s="24">
        <v>107</v>
      </c>
      <c r="K12" s="61">
        <v>0</v>
      </c>
      <c r="L12" s="25"/>
      <c r="M12" s="24">
        <v>107</v>
      </c>
      <c r="N12" s="25"/>
      <c r="O12" s="25"/>
      <c r="P12" s="25"/>
      <c r="Q12" s="24">
        <v>57</v>
      </c>
      <c r="R12" s="24">
        <v>0</v>
      </c>
      <c r="S12" s="24">
        <v>42</v>
      </c>
      <c r="T12" s="61">
        <v>0</v>
      </c>
      <c r="U12" s="61">
        <v>8</v>
      </c>
      <c r="V12" s="25"/>
      <c r="W12" s="61">
        <v>107</v>
      </c>
      <c r="X12" s="25"/>
      <c r="Y12" s="25"/>
      <c r="Z12" s="25"/>
      <c r="AA12" s="61">
        <v>1</v>
      </c>
    </row>
    <row r="13" spans="1:27" ht="28.5" x14ac:dyDescent="0.25">
      <c r="D13" s="37" t="s">
        <v>134</v>
      </c>
      <c r="F13" s="7">
        <v>0</v>
      </c>
      <c r="G13" s="7"/>
      <c r="H13" s="7"/>
      <c r="I13" s="7"/>
      <c r="J13" s="7">
        <v>180</v>
      </c>
      <c r="K13" s="7">
        <v>0</v>
      </c>
      <c r="L13" s="7"/>
      <c r="M13" s="7">
        <v>180</v>
      </c>
      <c r="N13" s="7"/>
      <c r="O13" s="7"/>
      <c r="P13" s="7"/>
      <c r="Q13" s="7">
        <v>150</v>
      </c>
      <c r="R13" s="7">
        <v>0</v>
      </c>
      <c r="S13" s="7">
        <v>23</v>
      </c>
      <c r="T13" s="7">
        <v>0</v>
      </c>
      <c r="U13" s="7">
        <v>6</v>
      </c>
      <c r="V13" s="7"/>
      <c r="W13" s="7">
        <v>179</v>
      </c>
      <c r="X13" s="7"/>
      <c r="Y13" s="7"/>
      <c r="Z13" s="7"/>
      <c r="AA13" s="7">
        <v>1</v>
      </c>
    </row>
    <row r="14" spans="1:27" s="14" customFormat="1" ht="20.100000000000001" customHeight="1" x14ac:dyDescent="0.25">
      <c r="A14" s="5"/>
      <c r="B14" s="6"/>
      <c r="C14" s="5"/>
      <c r="D14" s="39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20.100000000000001" customHeight="1" x14ac:dyDescent="0.25">
      <c r="A15" s="5"/>
      <c r="B15" s="17" t="s">
        <v>63</v>
      </c>
      <c r="C15" s="16"/>
      <c r="D15" s="40"/>
      <c r="E15" s="3"/>
      <c r="F15" s="15">
        <v>1</v>
      </c>
      <c r="G15" s="10"/>
      <c r="H15" s="10"/>
      <c r="I15" s="10"/>
      <c r="J15" s="15">
        <v>420</v>
      </c>
      <c r="K15" s="15">
        <v>0</v>
      </c>
      <c r="L15" s="10"/>
      <c r="M15" s="15">
        <v>420</v>
      </c>
      <c r="N15" s="10"/>
      <c r="O15" s="10"/>
      <c r="P15" s="10"/>
      <c r="Q15" s="15">
        <v>255</v>
      </c>
      <c r="R15" s="15">
        <v>0</v>
      </c>
      <c r="S15" s="15">
        <v>145</v>
      </c>
      <c r="T15" s="15">
        <v>0</v>
      </c>
      <c r="U15" s="15">
        <v>19</v>
      </c>
      <c r="V15" s="10"/>
      <c r="W15" s="15">
        <v>419</v>
      </c>
      <c r="X15" s="10"/>
      <c r="Y15" s="10"/>
      <c r="Z15" s="10"/>
      <c r="AA15" s="15">
        <v>2</v>
      </c>
    </row>
    <row r="16" spans="1:27" ht="20.100000000000001" customHeight="1" x14ac:dyDescent="0.25">
      <c r="D16" s="3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D17" s="3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42.75" x14ac:dyDescent="0.25">
      <c r="D18" s="64" t="s">
        <v>135</v>
      </c>
      <c r="F18" s="25">
        <v>0</v>
      </c>
      <c r="G18" s="25"/>
      <c r="H18" s="25"/>
      <c r="I18" s="25"/>
      <c r="J18" s="25">
        <v>202</v>
      </c>
      <c r="K18" s="62">
        <v>0</v>
      </c>
      <c r="L18" s="25"/>
      <c r="M18" s="25">
        <v>202</v>
      </c>
      <c r="N18" s="25"/>
      <c r="O18" s="25"/>
      <c r="P18" s="25"/>
      <c r="Q18" s="25">
        <v>138</v>
      </c>
      <c r="R18" s="25">
        <v>0</v>
      </c>
      <c r="S18" s="25">
        <v>55</v>
      </c>
      <c r="T18" s="62">
        <v>0</v>
      </c>
      <c r="U18" s="62">
        <v>9</v>
      </c>
      <c r="V18" s="25"/>
      <c r="W18" s="62">
        <v>202</v>
      </c>
      <c r="X18" s="25"/>
      <c r="Y18" s="25"/>
      <c r="Z18" s="25"/>
      <c r="AA18" s="62">
        <v>0</v>
      </c>
    </row>
    <row r="19" spans="1:27" ht="42.75" x14ac:dyDescent="0.25">
      <c r="D19" s="38" t="s">
        <v>169</v>
      </c>
      <c r="F19" s="24">
        <v>0</v>
      </c>
      <c r="G19" s="25"/>
      <c r="H19" s="25"/>
      <c r="I19" s="25"/>
      <c r="J19" s="24">
        <v>40</v>
      </c>
      <c r="K19" s="24">
        <v>0</v>
      </c>
      <c r="L19" s="25"/>
      <c r="M19" s="24">
        <v>40</v>
      </c>
      <c r="N19" s="25"/>
      <c r="O19" s="25"/>
      <c r="P19" s="25"/>
      <c r="Q19" s="24">
        <v>34</v>
      </c>
      <c r="R19" s="24">
        <v>1</v>
      </c>
      <c r="S19" s="24">
        <v>3</v>
      </c>
      <c r="T19" s="61">
        <v>0</v>
      </c>
      <c r="U19" s="61">
        <v>1</v>
      </c>
      <c r="V19" s="25"/>
      <c r="W19" s="61">
        <v>39</v>
      </c>
      <c r="X19" s="25"/>
      <c r="Y19" s="25"/>
      <c r="Z19" s="25"/>
      <c r="AA19" s="61">
        <v>1</v>
      </c>
    </row>
    <row r="20" spans="1:27" ht="20.100000000000001" customHeight="1" x14ac:dyDescent="0.25">
      <c r="D20" s="3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20.100000000000001" customHeight="1" x14ac:dyDescent="0.25">
      <c r="A21" s="5"/>
      <c r="B21" s="17" t="s">
        <v>61</v>
      </c>
      <c r="C21" s="16"/>
      <c r="D21" s="40"/>
      <c r="E21" s="3"/>
      <c r="F21" s="15">
        <v>0</v>
      </c>
      <c r="G21" s="10"/>
      <c r="H21" s="10"/>
      <c r="I21" s="10"/>
      <c r="J21" s="15">
        <v>242</v>
      </c>
      <c r="K21" s="15">
        <v>0</v>
      </c>
      <c r="L21" s="10"/>
      <c r="M21" s="15">
        <v>242</v>
      </c>
      <c r="N21" s="10"/>
      <c r="O21" s="10"/>
      <c r="P21" s="10"/>
      <c r="Q21" s="15">
        <v>172</v>
      </c>
      <c r="R21" s="15">
        <v>1</v>
      </c>
      <c r="S21" s="15">
        <v>58</v>
      </c>
      <c r="T21" s="15">
        <v>0</v>
      </c>
      <c r="U21" s="15">
        <v>10</v>
      </c>
      <c r="V21" s="10"/>
      <c r="W21" s="15">
        <v>241</v>
      </c>
      <c r="X21" s="10"/>
      <c r="Y21" s="10"/>
      <c r="Z21" s="10"/>
      <c r="AA21" s="15">
        <v>1</v>
      </c>
    </row>
    <row r="22" spans="1:27" ht="20.100000000000001" customHeight="1" x14ac:dyDescent="0.25">
      <c r="D22" s="3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D23" s="3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42.75" x14ac:dyDescent="0.25">
      <c r="D24" s="37" t="s">
        <v>136</v>
      </c>
      <c r="F24" s="7">
        <v>0</v>
      </c>
      <c r="G24" s="7"/>
      <c r="H24" s="7"/>
      <c r="I24" s="7"/>
      <c r="J24" s="7">
        <v>102</v>
      </c>
      <c r="K24" s="7">
        <v>0</v>
      </c>
      <c r="L24" s="7"/>
      <c r="M24" s="7">
        <v>102</v>
      </c>
      <c r="N24" s="7"/>
      <c r="O24" s="7"/>
      <c r="P24" s="7"/>
      <c r="Q24" s="7">
        <v>76</v>
      </c>
      <c r="R24" s="7">
        <v>0</v>
      </c>
      <c r="S24" s="7">
        <v>13</v>
      </c>
      <c r="T24" s="7">
        <v>0</v>
      </c>
      <c r="U24" s="7">
        <v>12</v>
      </c>
      <c r="V24" s="7"/>
      <c r="W24" s="7">
        <v>101</v>
      </c>
      <c r="X24" s="7"/>
      <c r="Y24" s="7"/>
      <c r="Z24" s="7"/>
      <c r="AA24" s="7">
        <v>1</v>
      </c>
    </row>
    <row r="25" spans="1:27" s="14" customFormat="1" ht="20.100000000000001" customHeight="1" x14ac:dyDescent="0.25">
      <c r="A25" s="5"/>
      <c r="B25" s="6"/>
      <c r="C25" s="5"/>
      <c r="D25" s="39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20.100000000000001" customHeight="1" x14ac:dyDescent="0.25">
      <c r="A26" s="5"/>
      <c r="B26" s="17" t="s">
        <v>59</v>
      </c>
      <c r="C26" s="16"/>
      <c r="D26" s="40"/>
      <c r="E26" s="3"/>
      <c r="F26" s="15">
        <v>0</v>
      </c>
      <c r="G26" s="10"/>
      <c r="H26" s="10"/>
      <c r="I26" s="10"/>
      <c r="J26" s="15">
        <v>102</v>
      </c>
      <c r="K26" s="15">
        <v>0</v>
      </c>
      <c r="L26" s="10"/>
      <c r="M26" s="15">
        <v>102</v>
      </c>
      <c r="N26" s="10"/>
      <c r="O26" s="10"/>
      <c r="P26" s="10"/>
      <c r="Q26" s="15">
        <v>76</v>
      </c>
      <c r="R26" s="15">
        <v>0</v>
      </c>
      <c r="S26" s="15">
        <v>13</v>
      </c>
      <c r="T26" s="15">
        <v>0</v>
      </c>
      <c r="U26" s="15">
        <v>12</v>
      </c>
      <c r="V26" s="10"/>
      <c r="W26" s="15">
        <v>101</v>
      </c>
      <c r="X26" s="10"/>
      <c r="Y26" s="10"/>
      <c r="Z26" s="10"/>
      <c r="AA26" s="15">
        <v>1</v>
      </c>
    </row>
    <row r="27" spans="1:27" ht="20.100000000000001" customHeight="1" x14ac:dyDescent="0.25">
      <c r="D27" s="3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D28" s="3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42.75" x14ac:dyDescent="0.25">
      <c r="D29" s="38" t="s">
        <v>137</v>
      </c>
      <c r="F29" s="24">
        <v>0</v>
      </c>
      <c r="G29" s="25"/>
      <c r="H29" s="25"/>
      <c r="I29" s="25"/>
      <c r="J29" s="24">
        <v>58</v>
      </c>
      <c r="K29" s="61">
        <v>0</v>
      </c>
      <c r="L29" s="25"/>
      <c r="M29" s="24">
        <v>58</v>
      </c>
      <c r="N29" s="25"/>
      <c r="O29" s="25"/>
      <c r="P29" s="25"/>
      <c r="Q29" s="24">
        <v>35</v>
      </c>
      <c r="R29" s="24">
        <v>0</v>
      </c>
      <c r="S29" s="24">
        <v>21</v>
      </c>
      <c r="T29" s="61">
        <v>0</v>
      </c>
      <c r="U29" s="61">
        <v>2</v>
      </c>
      <c r="V29" s="25"/>
      <c r="W29" s="61">
        <v>58</v>
      </c>
      <c r="X29" s="25"/>
      <c r="Y29" s="25"/>
      <c r="Z29" s="25"/>
      <c r="AA29" s="61">
        <v>0</v>
      </c>
    </row>
    <row r="30" spans="1:27" ht="20.100000000000001" customHeight="1" x14ac:dyDescent="0.25">
      <c r="D30" s="3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20.100000000000001" customHeight="1" x14ac:dyDescent="0.25">
      <c r="A31" s="5"/>
      <c r="B31" s="17" t="s">
        <v>57</v>
      </c>
      <c r="C31" s="16"/>
      <c r="D31" s="40"/>
      <c r="E31" s="3"/>
      <c r="F31" s="15">
        <v>0</v>
      </c>
      <c r="G31" s="10"/>
      <c r="H31" s="10"/>
      <c r="I31" s="10"/>
      <c r="J31" s="15">
        <v>58</v>
      </c>
      <c r="K31" s="15">
        <v>0</v>
      </c>
      <c r="L31" s="10"/>
      <c r="M31" s="15">
        <v>58</v>
      </c>
      <c r="N31" s="10"/>
      <c r="O31" s="10"/>
      <c r="P31" s="10"/>
      <c r="Q31" s="15">
        <v>35</v>
      </c>
      <c r="R31" s="15">
        <v>0</v>
      </c>
      <c r="S31" s="15">
        <v>21</v>
      </c>
      <c r="T31" s="15">
        <v>0</v>
      </c>
      <c r="U31" s="15">
        <v>2</v>
      </c>
      <c r="V31" s="10"/>
      <c r="W31" s="15">
        <v>58</v>
      </c>
      <c r="X31" s="10"/>
      <c r="Y31" s="10"/>
      <c r="Z31" s="10"/>
      <c r="AA31" s="15">
        <v>0</v>
      </c>
    </row>
    <row r="32" spans="1:27" ht="20.100000000000001" customHeight="1" x14ac:dyDescent="0.25">
      <c r="D32" s="3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D33" s="3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42.75" x14ac:dyDescent="0.25">
      <c r="D34" s="37" t="s">
        <v>138</v>
      </c>
      <c r="F34" s="7">
        <v>0</v>
      </c>
      <c r="G34" s="7"/>
      <c r="H34" s="7"/>
      <c r="I34" s="7"/>
      <c r="J34" s="7">
        <v>151</v>
      </c>
      <c r="K34" s="7">
        <v>0</v>
      </c>
      <c r="L34" s="7"/>
      <c r="M34" s="7">
        <v>151</v>
      </c>
      <c r="N34" s="7"/>
      <c r="O34" s="7"/>
      <c r="P34" s="7"/>
      <c r="Q34" s="7">
        <v>137</v>
      </c>
      <c r="R34" s="7">
        <v>1</v>
      </c>
      <c r="S34" s="7">
        <v>13</v>
      </c>
      <c r="T34" s="7">
        <v>0</v>
      </c>
      <c r="U34" s="7">
        <v>0</v>
      </c>
      <c r="V34" s="7"/>
      <c r="W34" s="7">
        <v>151</v>
      </c>
      <c r="X34" s="7"/>
      <c r="Y34" s="7"/>
      <c r="Z34" s="7"/>
      <c r="AA34" s="7">
        <v>0</v>
      </c>
    </row>
    <row r="35" spans="1:27" s="14" customFormat="1" ht="20.100000000000001" customHeight="1" x14ac:dyDescent="0.25">
      <c r="A35" s="5"/>
      <c r="B35" s="6"/>
      <c r="C35" s="5"/>
      <c r="D35" s="39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20.100000000000001" customHeight="1" x14ac:dyDescent="0.25">
      <c r="A36" s="5"/>
      <c r="B36" s="17" t="s">
        <v>55</v>
      </c>
      <c r="C36" s="16"/>
      <c r="D36" s="40"/>
      <c r="E36" s="3"/>
      <c r="F36" s="15">
        <v>0</v>
      </c>
      <c r="G36" s="10"/>
      <c r="H36" s="10"/>
      <c r="I36" s="10"/>
      <c r="J36" s="15">
        <v>151</v>
      </c>
      <c r="K36" s="15">
        <v>0</v>
      </c>
      <c r="L36" s="10"/>
      <c r="M36" s="15">
        <v>151</v>
      </c>
      <c r="N36" s="10"/>
      <c r="O36" s="10"/>
      <c r="P36" s="10"/>
      <c r="Q36" s="15">
        <v>137</v>
      </c>
      <c r="R36" s="15">
        <v>1</v>
      </c>
      <c r="S36" s="15">
        <v>13</v>
      </c>
      <c r="T36" s="15">
        <v>0</v>
      </c>
      <c r="U36" s="15">
        <v>0</v>
      </c>
      <c r="V36" s="10"/>
      <c r="W36" s="15">
        <v>151</v>
      </c>
      <c r="X36" s="10"/>
      <c r="Y36" s="10"/>
      <c r="Z36" s="10"/>
      <c r="AA36" s="15">
        <v>0</v>
      </c>
    </row>
    <row r="37" spans="1:27" ht="20.100000000000001" customHeight="1" x14ac:dyDescent="0.25">
      <c r="D37" s="3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D38" s="36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42.75" x14ac:dyDescent="0.25">
      <c r="D39" s="38" t="s">
        <v>139</v>
      </c>
      <c r="F39" s="24">
        <v>0</v>
      </c>
      <c r="G39" s="25"/>
      <c r="H39" s="25"/>
      <c r="I39" s="25"/>
      <c r="J39" s="24">
        <v>66</v>
      </c>
      <c r="K39" s="61">
        <v>0</v>
      </c>
      <c r="L39" s="25"/>
      <c r="M39" s="24">
        <v>66</v>
      </c>
      <c r="N39" s="25"/>
      <c r="O39" s="25"/>
      <c r="P39" s="25"/>
      <c r="Q39" s="24">
        <v>56</v>
      </c>
      <c r="R39" s="24">
        <v>0</v>
      </c>
      <c r="S39" s="24">
        <v>6</v>
      </c>
      <c r="T39" s="61">
        <v>0</v>
      </c>
      <c r="U39" s="61">
        <v>4</v>
      </c>
      <c r="V39" s="25"/>
      <c r="W39" s="61">
        <v>66</v>
      </c>
      <c r="X39" s="25"/>
      <c r="Y39" s="25"/>
      <c r="Z39" s="25"/>
      <c r="AA39" s="61">
        <v>0</v>
      </c>
    </row>
    <row r="40" spans="1:27" s="14" customFormat="1" ht="20.100000000000001" customHeight="1" x14ac:dyDescent="0.25">
      <c r="A40" s="5"/>
      <c r="B40" s="6"/>
      <c r="C40" s="5"/>
      <c r="D40" s="39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20.100000000000001" customHeight="1" x14ac:dyDescent="0.25">
      <c r="A41" s="5"/>
      <c r="B41" s="17" t="s">
        <v>53</v>
      </c>
      <c r="C41" s="16"/>
      <c r="D41" s="40"/>
      <c r="E41" s="3"/>
      <c r="F41" s="15">
        <v>0</v>
      </c>
      <c r="G41" s="10"/>
      <c r="H41" s="10"/>
      <c r="I41" s="10"/>
      <c r="J41" s="15">
        <v>66</v>
      </c>
      <c r="K41" s="15">
        <v>0</v>
      </c>
      <c r="L41" s="10"/>
      <c r="M41" s="15">
        <v>66</v>
      </c>
      <c r="N41" s="10"/>
      <c r="O41" s="10"/>
      <c r="P41" s="10"/>
      <c r="Q41" s="15">
        <v>56</v>
      </c>
      <c r="R41" s="15">
        <v>0</v>
      </c>
      <c r="S41" s="15">
        <v>6</v>
      </c>
      <c r="T41" s="15">
        <v>0</v>
      </c>
      <c r="U41" s="15">
        <v>4</v>
      </c>
      <c r="V41" s="10"/>
      <c r="W41" s="15">
        <v>66</v>
      </c>
      <c r="X41" s="10"/>
      <c r="Y41" s="10"/>
      <c r="Z41" s="10"/>
      <c r="AA41" s="15">
        <v>0</v>
      </c>
    </row>
    <row r="42" spans="1:27" ht="20.100000000000001" customHeight="1" x14ac:dyDescent="0.25">
      <c r="D42" s="36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70" customFormat="1" ht="20.100000000000001" customHeight="1" x14ac:dyDescent="0.25">
      <c r="A43" s="5"/>
      <c r="B43" s="6" t="s">
        <v>52</v>
      </c>
      <c r="C43" s="5"/>
      <c r="D43" s="36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48.75" customHeight="1" x14ac:dyDescent="0.25">
      <c r="D44" s="64" t="s">
        <v>140</v>
      </c>
      <c r="F44" s="25">
        <v>0</v>
      </c>
      <c r="G44" s="62"/>
      <c r="H44" s="25"/>
      <c r="I44" s="62"/>
      <c r="J44" s="25">
        <v>89</v>
      </c>
      <c r="K44" s="62">
        <v>0</v>
      </c>
      <c r="L44" s="25"/>
      <c r="M44" s="62">
        <v>89</v>
      </c>
      <c r="N44" s="25"/>
      <c r="O44" s="25"/>
      <c r="P44" s="62"/>
      <c r="Q44" s="25">
        <v>81</v>
      </c>
      <c r="R44" s="62">
        <v>0</v>
      </c>
      <c r="S44" s="25">
        <v>7</v>
      </c>
      <c r="T44" s="62">
        <v>0</v>
      </c>
      <c r="U44" s="62">
        <v>0</v>
      </c>
      <c r="V44" s="25"/>
      <c r="W44" s="62">
        <v>88</v>
      </c>
      <c r="X44" s="25"/>
      <c r="Y44" s="25"/>
      <c r="Z44" s="25"/>
      <c r="AA44" s="62">
        <v>1</v>
      </c>
    </row>
    <row r="45" spans="1:27" s="14" customFormat="1" ht="20.100000000000001" customHeight="1" x14ac:dyDescent="0.25">
      <c r="A45" s="5"/>
      <c r="B45" s="6"/>
      <c r="C45" s="5"/>
      <c r="D45" s="64"/>
      <c r="E45" s="3"/>
      <c r="F45" s="25"/>
      <c r="G45" s="62"/>
      <c r="H45" s="25"/>
      <c r="I45" s="62"/>
      <c r="J45" s="25"/>
      <c r="K45" s="62"/>
      <c r="L45" s="25"/>
      <c r="M45" s="62"/>
      <c r="N45" s="25"/>
      <c r="O45" s="25"/>
      <c r="P45" s="62"/>
      <c r="Q45" s="25"/>
      <c r="R45" s="62"/>
      <c r="S45" s="25"/>
      <c r="T45" s="62"/>
      <c r="U45" s="62"/>
      <c r="V45" s="25"/>
      <c r="W45" s="62"/>
      <c r="X45" s="25"/>
      <c r="Y45" s="25"/>
      <c r="Z45" s="25"/>
      <c r="AA45" s="62"/>
    </row>
    <row r="46" spans="1:27" s="14" customFormat="1" ht="34.5" customHeight="1" x14ac:dyDescent="0.25">
      <c r="A46" s="5"/>
      <c r="B46" s="17" t="s">
        <v>51</v>
      </c>
      <c r="C46" s="16"/>
      <c r="D46" s="17"/>
      <c r="E46" s="65"/>
      <c r="F46" s="71">
        <v>0</v>
      </c>
      <c r="G46" s="17"/>
      <c r="H46" s="17"/>
      <c r="I46" s="17"/>
      <c r="J46" s="15">
        <v>89</v>
      </c>
      <c r="K46" s="15">
        <v>0</v>
      </c>
      <c r="L46" s="10"/>
      <c r="M46" s="15">
        <v>89</v>
      </c>
      <c r="N46" s="10"/>
      <c r="O46" s="10"/>
      <c r="P46" s="10"/>
      <c r="Q46" s="15">
        <v>81</v>
      </c>
      <c r="R46" s="15">
        <v>0</v>
      </c>
      <c r="S46" s="15">
        <v>7</v>
      </c>
      <c r="T46" s="15">
        <v>0</v>
      </c>
      <c r="U46" s="15">
        <v>0</v>
      </c>
      <c r="V46" s="10"/>
      <c r="W46" s="15">
        <v>88</v>
      </c>
      <c r="X46" s="10"/>
      <c r="Y46" s="10"/>
      <c r="Z46" s="10"/>
      <c r="AA46" s="15">
        <v>1</v>
      </c>
    </row>
    <row r="47" spans="1:27" ht="20.100000000000001" customHeight="1" x14ac:dyDescent="0.25">
      <c r="D47" s="36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D48" s="36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42.75" x14ac:dyDescent="0.25">
      <c r="D49" s="37" t="s">
        <v>141</v>
      </c>
      <c r="F49" s="7">
        <v>3</v>
      </c>
      <c r="G49" s="7"/>
      <c r="H49" s="7"/>
      <c r="I49" s="7"/>
      <c r="J49" s="7">
        <v>42</v>
      </c>
      <c r="K49" s="7">
        <v>0</v>
      </c>
      <c r="L49" s="7"/>
      <c r="M49" s="7">
        <v>42</v>
      </c>
      <c r="N49" s="7"/>
      <c r="O49" s="7"/>
      <c r="P49" s="7"/>
      <c r="Q49" s="7">
        <v>36</v>
      </c>
      <c r="R49" s="7">
        <v>0</v>
      </c>
      <c r="S49" s="7">
        <v>9</v>
      </c>
      <c r="T49" s="7">
        <v>0</v>
      </c>
      <c r="U49" s="7">
        <v>0</v>
      </c>
      <c r="V49" s="7"/>
      <c r="W49" s="7">
        <v>45</v>
      </c>
      <c r="X49" s="7"/>
      <c r="Y49" s="7"/>
      <c r="Z49" s="7"/>
      <c r="AA49" s="7">
        <v>0</v>
      </c>
    </row>
    <row r="50" spans="1:27" s="14" customFormat="1" ht="20.100000000000001" customHeight="1" x14ac:dyDescent="0.25">
      <c r="A50" s="5"/>
      <c r="B50" s="6"/>
      <c r="C50" s="5"/>
      <c r="D50" s="39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20.100000000000001" customHeight="1" x14ac:dyDescent="0.25">
      <c r="A51" s="5"/>
      <c r="B51" s="17" t="s">
        <v>49</v>
      </c>
      <c r="C51" s="16"/>
      <c r="D51" s="40"/>
      <c r="E51" s="3"/>
      <c r="F51" s="15">
        <v>3</v>
      </c>
      <c r="G51" s="10"/>
      <c r="H51" s="10"/>
      <c r="I51" s="10"/>
      <c r="J51" s="15">
        <v>42</v>
      </c>
      <c r="K51" s="15">
        <v>0</v>
      </c>
      <c r="L51" s="10"/>
      <c r="M51" s="15">
        <v>42</v>
      </c>
      <c r="N51" s="10"/>
      <c r="O51" s="10"/>
      <c r="P51" s="10"/>
      <c r="Q51" s="15">
        <v>36</v>
      </c>
      <c r="R51" s="15">
        <v>0</v>
      </c>
      <c r="S51" s="15">
        <v>9</v>
      </c>
      <c r="T51" s="15">
        <v>0</v>
      </c>
      <c r="U51" s="15">
        <v>0</v>
      </c>
      <c r="V51" s="10"/>
      <c r="W51" s="15">
        <v>45</v>
      </c>
      <c r="X51" s="10"/>
      <c r="Y51" s="10"/>
      <c r="Z51" s="10"/>
      <c r="AA51" s="15">
        <v>0</v>
      </c>
    </row>
    <row r="52" spans="1:27" ht="20.100000000000001" customHeight="1" x14ac:dyDescent="0.25">
      <c r="D52" s="36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D53" s="3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42.75" x14ac:dyDescent="0.25">
      <c r="D54" s="38" t="s">
        <v>142</v>
      </c>
      <c r="F54" s="24">
        <v>0</v>
      </c>
      <c r="G54" s="25"/>
      <c r="H54" s="25"/>
      <c r="I54" s="25"/>
      <c r="J54" s="24">
        <v>14</v>
      </c>
      <c r="K54" s="61">
        <v>0</v>
      </c>
      <c r="L54" s="25"/>
      <c r="M54" s="24">
        <v>14</v>
      </c>
      <c r="N54" s="25"/>
      <c r="O54" s="25"/>
      <c r="P54" s="25"/>
      <c r="Q54" s="24">
        <v>14</v>
      </c>
      <c r="R54" s="24">
        <v>0</v>
      </c>
      <c r="S54" s="24">
        <v>0</v>
      </c>
      <c r="T54" s="61">
        <v>0</v>
      </c>
      <c r="U54" s="61">
        <v>0</v>
      </c>
      <c r="V54" s="25"/>
      <c r="W54" s="61">
        <v>14</v>
      </c>
      <c r="X54" s="25"/>
      <c r="Y54" s="25"/>
      <c r="Z54" s="25"/>
      <c r="AA54" s="61">
        <v>0</v>
      </c>
    </row>
    <row r="55" spans="1:27" s="14" customFormat="1" ht="20.100000000000001" customHeight="1" x14ac:dyDescent="0.25">
      <c r="A55" s="5"/>
      <c r="B55" s="6"/>
      <c r="C55" s="5"/>
      <c r="D55" s="39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20.100000000000001" customHeight="1" x14ac:dyDescent="0.25">
      <c r="A56" s="5"/>
      <c r="B56" s="17" t="s">
        <v>47</v>
      </c>
      <c r="C56" s="16"/>
      <c r="D56" s="40"/>
      <c r="E56" s="3"/>
      <c r="F56" s="15">
        <v>0</v>
      </c>
      <c r="G56" s="10"/>
      <c r="H56" s="10"/>
      <c r="I56" s="10"/>
      <c r="J56" s="15">
        <v>14</v>
      </c>
      <c r="K56" s="15">
        <v>0</v>
      </c>
      <c r="L56" s="10"/>
      <c r="M56" s="15">
        <v>14</v>
      </c>
      <c r="N56" s="10"/>
      <c r="O56" s="10"/>
      <c r="P56" s="10"/>
      <c r="Q56" s="15">
        <v>14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14</v>
      </c>
      <c r="X56" s="10"/>
      <c r="Y56" s="10"/>
      <c r="Z56" s="10"/>
      <c r="AA56" s="15">
        <v>0</v>
      </c>
    </row>
    <row r="57" spans="1:27" ht="20.100000000000001" customHeight="1" x14ac:dyDescent="0.25">
      <c r="D57" s="3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D58" s="3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42.75" x14ac:dyDescent="0.25">
      <c r="D59" s="37" t="s">
        <v>143</v>
      </c>
      <c r="F59" s="7">
        <v>0</v>
      </c>
      <c r="G59" s="7"/>
      <c r="H59" s="7"/>
      <c r="I59" s="7"/>
      <c r="J59" s="7">
        <v>9</v>
      </c>
      <c r="K59" s="7">
        <v>0</v>
      </c>
      <c r="L59" s="7"/>
      <c r="M59" s="7">
        <v>9</v>
      </c>
      <c r="N59" s="7"/>
      <c r="O59" s="7"/>
      <c r="P59" s="7"/>
      <c r="Q59" s="7">
        <v>3</v>
      </c>
      <c r="R59" s="7">
        <v>0</v>
      </c>
      <c r="S59" s="7">
        <v>4</v>
      </c>
      <c r="T59" s="7">
        <v>0</v>
      </c>
      <c r="U59" s="7">
        <v>1</v>
      </c>
      <c r="V59" s="7"/>
      <c r="W59" s="7">
        <v>8</v>
      </c>
      <c r="X59" s="7"/>
      <c r="Y59" s="7"/>
      <c r="Z59" s="7"/>
      <c r="AA59" s="7">
        <v>1</v>
      </c>
    </row>
    <row r="60" spans="1:27" s="14" customFormat="1" ht="41.25" customHeight="1" x14ac:dyDescent="0.25">
      <c r="A60" s="5"/>
      <c r="B60" s="19"/>
      <c r="C60" s="5"/>
      <c r="D60" s="38" t="s">
        <v>144</v>
      </c>
      <c r="E60" s="3"/>
      <c r="F60" s="24">
        <v>0</v>
      </c>
      <c r="G60" s="25"/>
      <c r="H60" s="25"/>
      <c r="I60" s="25"/>
      <c r="J60" s="24">
        <v>13</v>
      </c>
      <c r="K60" s="61">
        <v>0</v>
      </c>
      <c r="L60" s="25"/>
      <c r="M60" s="24">
        <v>13</v>
      </c>
      <c r="N60" s="25"/>
      <c r="O60" s="25"/>
      <c r="P60" s="25"/>
      <c r="Q60" s="24">
        <v>12</v>
      </c>
      <c r="R60" s="24">
        <v>0</v>
      </c>
      <c r="S60" s="24">
        <v>1</v>
      </c>
      <c r="T60" s="61">
        <v>0</v>
      </c>
      <c r="U60" s="61">
        <v>0</v>
      </c>
      <c r="V60" s="25"/>
      <c r="W60" s="61">
        <v>13</v>
      </c>
      <c r="X60" s="25"/>
      <c r="Y60" s="25"/>
      <c r="Z60" s="25"/>
      <c r="AA60" s="61">
        <v>0</v>
      </c>
    </row>
    <row r="61" spans="1:27" s="14" customFormat="1" ht="20.100000000000001" customHeight="1" x14ac:dyDescent="0.25">
      <c r="A61" s="5"/>
      <c r="B61" s="6"/>
      <c r="C61" s="5"/>
      <c r="D61" s="37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20.100000000000001" customHeight="1" x14ac:dyDescent="0.25">
      <c r="A62" s="5"/>
      <c r="B62" s="17" t="s">
        <v>45</v>
      </c>
      <c r="C62" s="16"/>
      <c r="D62" s="40"/>
      <c r="E62" s="3"/>
      <c r="F62" s="15">
        <v>0</v>
      </c>
      <c r="G62" s="10"/>
      <c r="H62" s="10"/>
      <c r="I62" s="10"/>
      <c r="J62" s="15">
        <v>22</v>
      </c>
      <c r="K62" s="15">
        <v>0</v>
      </c>
      <c r="L62" s="10"/>
      <c r="M62" s="15">
        <v>22</v>
      </c>
      <c r="N62" s="10"/>
      <c r="O62" s="10"/>
      <c r="P62" s="10"/>
      <c r="Q62" s="15">
        <v>15</v>
      </c>
      <c r="R62" s="15">
        <v>0</v>
      </c>
      <c r="S62" s="15">
        <v>5</v>
      </c>
      <c r="T62" s="15">
        <v>0</v>
      </c>
      <c r="U62" s="15">
        <v>1</v>
      </c>
      <c r="V62" s="10"/>
      <c r="W62" s="15">
        <v>21</v>
      </c>
      <c r="X62" s="10"/>
      <c r="Y62" s="10"/>
      <c r="Z62" s="10"/>
      <c r="AA62" s="15">
        <v>1</v>
      </c>
    </row>
    <row r="63" spans="1:27" ht="20.100000000000001" customHeight="1" x14ac:dyDescent="0.25">
      <c r="D63" s="3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D64" s="3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42.75" x14ac:dyDescent="0.25">
      <c r="D65" s="37" t="s">
        <v>145</v>
      </c>
      <c r="F65" s="7">
        <v>0</v>
      </c>
      <c r="G65" s="7"/>
      <c r="H65" s="7"/>
      <c r="I65" s="7"/>
      <c r="J65" s="7">
        <v>36</v>
      </c>
      <c r="K65" s="7">
        <v>0</v>
      </c>
      <c r="L65" s="7"/>
      <c r="M65" s="7">
        <v>36</v>
      </c>
      <c r="N65" s="7"/>
      <c r="O65" s="7"/>
      <c r="P65" s="7"/>
      <c r="Q65" s="7">
        <v>20</v>
      </c>
      <c r="R65" s="7">
        <v>0</v>
      </c>
      <c r="S65" s="7">
        <v>14</v>
      </c>
      <c r="T65" s="7">
        <v>0</v>
      </c>
      <c r="U65" s="7">
        <v>2</v>
      </c>
      <c r="V65" s="7"/>
      <c r="W65" s="7">
        <v>36</v>
      </c>
      <c r="X65" s="7"/>
      <c r="Y65" s="7"/>
      <c r="Z65" s="7"/>
      <c r="AA65" s="7">
        <v>0</v>
      </c>
    </row>
    <row r="66" spans="1:27" s="14" customFormat="1" ht="20.100000000000001" customHeight="1" x14ac:dyDescent="0.25">
      <c r="A66" s="5"/>
      <c r="B66" s="6"/>
      <c r="C66" s="5"/>
      <c r="D66" s="39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20.100000000000001" customHeight="1" x14ac:dyDescent="0.25">
      <c r="A67" s="5"/>
      <c r="B67" s="17" t="s">
        <v>43</v>
      </c>
      <c r="C67" s="16"/>
      <c r="D67" s="40"/>
      <c r="E67" s="3"/>
      <c r="F67" s="15">
        <v>0</v>
      </c>
      <c r="G67" s="10"/>
      <c r="H67" s="10"/>
      <c r="I67" s="10"/>
      <c r="J67" s="15">
        <v>36</v>
      </c>
      <c r="K67" s="15">
        <v>0</v>
      </c>
      <c r="L67" s="10"/>
      <c r="M67" s="15">
        <v>36</v>
      </c>
      <c r="N67" s="10"/>
      <c r="O67" s="10"/>
      <c r="P67" s="10"/>
      <c r="Q67" s="15">
        <v>20</v>
      </c>
      <c r="R67" s="15">
        <v>0</v>
      </c>
      <c r="S67" s="15">
        <v>14</v>
      </c>
      <c r="T67" s="15">
        <v>0</v>
      </c>
      <c r="U67" s="15">
        <v>2</v>
      </c>
      <c r="V67" s="10"/>
      <c r="W67" s="15">
        <v>36</v>
      </c>
      <c r="X67" s="10"/>
      <c r="Y67" s="10"/>
      <c r="Z67" s="10"/>
      <c r="AA67" s="15">
        <v>0</v>
      </c>
    </row>
    <row r="68" spans="1:27" ht="20.100000000000001" customHeight="1" x14ac:dyDescent="0.25">
      <c r="D68" s="3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D69" s="3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42.75" x14ac:dyDescent="0.25">
      <c r="D70" s="38" t="s">
        <v>146</v>
      </c>
      <c r="F70" s="24">
        <v>0</v>
      </c>
      <c r="G70" s="25"/>
      <c r="H70" s="25"/>
      <c r="I70" s="25"/>
      <c r="J70" s="24">
        <v>69</v>
      </c>
      <c r="K70" s="61">
        <v>0</v>
      </c>
      <c r="L70" s="25"/>
      <c r="M70" s="24">
        <v>69</v>
      </c>
      <c r="N70" s="25"/>
      <c r="O70" s="25"/>
      <c r="P70" s="25"/>
      <c r="Q70" s="24">
        <v>39</v>
      </c>
      <c r="R70" s="24">
        <v>0</v>
      </c>
      <c r="S70" s="24">
        <v>28</v>
      </c>
      <c r="T70" s="61">
        <v>0</v>
      </c>
      <c r="U70" s="61">
        <v>2</v>
      </c>
      <c r="V70" s="25"/>
      <c r="W70" s="61">
        <v>69</v>
      </c>
      <c r="X70" s="25"/>
      <c r="Y70" s="25"/>
      <c r="Z70" s="25"/>
      <c r="AA70" s="61">
        <v>0</v>
      </c>
    </row>
    <row r="71" spans="1:27" ht="20.100000000000001" customHeight="1" x14ac:dyDescent="0.25">
      <c r="D71" s="3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20.100000000000001" customHeight="1" x14ac:dyDescent="0.25">
      <c r="A72" s="5"/>
      <c r="B72" s="17" t="s">
        <v>41</v>
      </c>
      <c r="C72" s="16"/>
      <c r="D72" s="40"/>
      <c r="E72" s="3"/>
      <c r="F72" s="15">
        <v>0</v>
      </c>
      <c r="G72" s="10"/>
      <c r="H72" s="10"/>
      <c r="I72" s="10"/>
      <c r="J72" s="15">
        <v>69</v>
      </c>
      <c r="K72" s="15">
        <v>0</v>
      </c>
      <c r="L72" s="10"/>
      <c r="M72" s="15">
        <v>69</v>
      </c>
      <c r="N72" s="10"/>
      <c r="O72" s="10"/>
      <c r="P72" s="10"/>
      <c r="Q72" s="15">
        <v>39</v>
      </c>
      <c r="R72" s="15">
        <v>0</v>
      </c>
      <c r="S72" s="15">
        <v>28</v>
      </c>
      <c r="T72" s="15">
        <v>0</v>
      </c>
      <c r="U72" s="15">
        <v>2</v>
      </c>
      <c r="V72" s="10"/>
      <c r="W72" s="15">
        <v>69</v>
      </c>
      <c r="X72" s="10"/>
      <c r="Y72" s="10"/>
      <c r="Z72" s="10"/>
      <c r="AA72" s="15">
        <v>0</v>
      </c>
    </row>
    <row r="73" spans="1:27" ht="20.100000000000001" customHeight="1" x14ac:dyDescent="0.25">
      <c r="D73" s="3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D74" s="3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42.75" x14ac:dyDescent="0.25">
      <c r="D75" s="37" t="s">
        <v>147</v>
      </c>
      <c r="F75" s="7">
        <v>0</v>
      </c>
      <c r="G75" s="7"/>
      <c r="H75" s="7"/>
      <c r="I75" s="7"/>
      <c r="J75" s="7">
        <v>17</v>
      </c>
      <c r="K75" s="7">
        <v>0</v>
      </c>
      <c r="L75" s="7"/>
      <c r="M75" s="7">
        <v>17</v>
      </c>
      <c r="N75" s="7"/>
      <c r="O75" s="7"/>
      <c r="P75" s="7"/>
      <c r="Q75" s="7">
        <v>14</v>
      </c>
      <c r="R75" s="7">
        <v>0</v>
      </c>
      <c r="S75" s="7">
        <v>3</v>
      </c>
      <c r="T75" s="7">
        <v>0</v>
      </c>
      <c r="U75" s="7">
        <v>0</v>
      </c>
      <c r="V75" s="7"/>
      <c r="W75" s="7">
        <v>17</v>
      </c>
      <c r="X75" s="7"/>
      <c r="Y75" s="7"/>
      <c r="Z75" s="7"/>
      <c r="AA75" s="7">
        <v>0</v>
      </c>
    </row>
    <row r="76" spans="1:27" s="14" customFormat="1" ht="20.100000000000001" customHeight="1" x14ac:dyDescent="0.25">
      <c r="A76" s="5"/>
      <c r="B76" s="6"/>
      <c r="C76" s="5"/>
      <c r="D76" s="39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20.100000000000001" customHeight="1" x14ac:dyDescent="0.25">
      <c r="A77" s="5"/>
      <c r="B77" s="17" t="s">
        <v>39</v>
      </c>
      <c r="C77" s="16"/>
      <c r="D77" s="40"/>
      <c r="E77" s="3"/>
      <c r="F77" s="15">
        <v>0</v>
      </c>
      <c r="G77" s="10"/>
      <c r="H77" s="10"/>
      <c r="I77" s="10"/>
      <c r="J77" s="15">
        <v>17</v>
      </c>
      <c r="K77" s="15">
        <v>0</v>
      </c>
      <c r="L77" s="10"/>
      <c r="M77" s="15">
        <v>17</v>
      </c>
      <c r="N77" s="10"/>
      <c r="O77" s="10"/>
      <c r="P77" s="10"/>
      <c r="Q77" s="15">
        <v>14</v>
      </c>
      <c r="R77" s="15">
        <v>0</v>
      </c>
      <c r="S77" s="15">
        <v>3</v>
      </c>
      <c r="T77" s="15">
        <v>0</v>
      </c>
      <c r="U77" s="15">
        <v>0</v>
      </c>
      <c r="V77" s="10"/>
      <c r="W77" s="15">
        <v>17</v>
      </c>
      <c r="X77" s="10"/>
      <c r="Y77" s="10"/>
      <c r="Z77" s="10"/>
      <c r="AA77" s="15">
        <v>0</v>
      </c>
    </row>
    <row r="78" spans="1:27" ht="20.100000000000001" customHeight="1" x14ac:dyDescent="0.25">
      <c r="D78" s="3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D79" s="3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8.5" x14ac:dyDescent="0.25">
      <c r="D80" s="38" t="s">
        <v>148</v>
      </c>
      <c r="F80" s="24">
        <v>0</v>
      </c>
      <c r="G80" s="25"/>
      <c r="H80" s="25"/>
      <c r="I80" s="25"/>
      <c r="J80" s="24">
        <v>15</v>
      </c>
      <c r="K80" s="61">
        <v>0</v>
      </c>
      <c r="L80" s="25"/>
      <c r="M80" s="24">
        <v>15</v>
      </c>
      <c r="N80" s="25"/>
      <c r="O80" s="25"/>
      <c r="P80" s="25"/>
      <c r="Q80" s="24">
        <v>15</v>
      </c>
      <c r="R80" s="24">
        <v>0</v>
      </c>
      <c r="S80" s="24">
        <v>0</v>
      </c>
      <c r="T80" s="61">
        <v>0</v>
      </c>
      <c r="U80" s="61">
        <v>0</v>
      </c>
      <c r="V80" s="25"/>
      <c r="W80" s="61">
        <v>15</v>
      </c>
      <c r="X80" s="25"/>
      <c r="Y80" s="25"/>
      <c r="Z80" s="25"/>
      <c r="AA80" s="61">
        <v>0</v>
      </c>
    </row>
    <row r="81" spans="1:27" s="14" customFormat="1" ht="20.100000000000001" customHeight="1" x14ac:dyDescent="0.25">
      <c r="A81" s="5"/>
      <c r="B81" s="6"/>
      <c r="C81" s="5"/>
      <c r="D81" s="39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20.100000000000001" customHeight="1" x14ac:dyDescent="0.25">
      <c r="A82" s="5"/>
      <c r="B82" s="17" t="s">
        <v>37</v>
      </c>
      <c r="C82" s="16"/>
      <c r="D82" s="40"/>
      <c r="E82" s="3"/>
      <c r="F82" s="15">
        <v>0</v>
      </c>
      <c r="G82" s="10"/>
      <c r="H82" s="10"/>
      <c r="I82" s="10"/>
      <c r="J82" s="15">
        <v>15</v>
      </c>
      <c r="K82" s="15">
        <v>0</v>
      </c>
      <c r="L82" s="10"/>
      <c r="M82" s="15">
        <v>15</v>
      </c>
      <c r="N82" s="10"/>
      <c r="O82" s="10"/>
      <c r="P82" s="10"/>
      <c r="Q82" s="15">
        <v>15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15</v>
      </c>
      <c r="X82" s="10"/>
      <c r="Y82" s="10"/>
      <c r="Z82" s="10"/>
      <c r="AA82" s="15">
        <v>0</v>
      </c>
    </row>
    <row r="83" spans="1:27" ht="20.100000000000001" customHeight="1" x14ac:dyDescent="0.25">
      <c r="D83" s="3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D84" s="3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42.75" x14ac:dyDescent="0.25">
      <c r="D85" s="37" t="s">
        <v>149</v>
      </c>
      <c r="F85" s="7">
        <v>0</v>
      </c>
      <c r="G85" s="7"/>
      <c r="H85" s="7"/>
      <c r="I85" s="7"/>
      <c r="J85" s="7">
        <v>38</v>
      </c>
      <c r="K85" s="7">
        <v>0</v>
      </c>
      <c r="L85" s="7"/>
      <c r="M85" s="7">
        <v>38</v>
      </c>
      <c r="N85" s="7"/>
      <c r="O85" s="7"/>
      <c r="P85" s="7"/>
      <c r="Q85" s="7">
        <v>29</v>
      </c>
      <c r="R85" s="7">
        <v>0</v>
      </c>
      <c r="S85" s="7">
        <v>9</v>
      </c>
      <c r="T85" s="7">
        <v>0</v>
      </c>
      <c r="U85" s="7">
        <v>0</v>
      </c>
      <c r="V85" s="7"/>
      <c r="W85" s="7">
        <v>38</v>
      </c>
      <c r="X85" s="7"/>
      <c r="Y85" s="7"/>
      <c r="Z85" s="7"/>
      <c r="AA85" s="7">
        <v>0</v>
      </c>
    </row>
    <row r="86" spans="1:27" s="14" customFormat="1" ht="48" customHeight="1" x14ac:dyDescent="0.25">
      <c r="A86" s="5"/>
      <c r="B86" s="19"/>
      <c r="C86" s="5"/>
      <c r="D86" s="38" t="s">
        <v>150</v>
      </c>
      <c r="E86" s="3"/>
      <c r="F86" s="24">
        <v>0</v>
      </c>
      <c r="G86" s="25"/>
      <c r="H86" s="25"/>
      <c r="I86" s="25"/>
      <c r="J86" s="24">
        <v>41</v>
      </c>
      <c r="K86" s="61">
        <v>0</v>
      </c>
      <c r="L86" s="25"/>
      <c r="M86" s="24">
        <v>41</v>
      </c>
      <c r="N86" s="25"/>
      <c r="O86" s="25"/>
      <c r="P86" s="25"/>
      <c r="Q86" s="24">
        <v>32</v>
      </c>
      <c r="R86" s="24">
        <v>0</v>
      </c>
      <c r="S86" s="24">
        <v>7</v>
      </c>
      <c r="T86" s="61">
        <v>0</v>
      </c>
      <c r="U86" s="61">
        <v>2</v>
      </c>
      <c r="V86" s="25"/>
      <c r="W86" s="61">
        <v>41</v>
      </c>
      <c r="X86" s="25"/>
      <c r="Y86" s="25"/>
      <c r="Z86" s="25"/>
      <c r="AA86" s="61">
        <v>0</v>
      </c>
    </row>
    <row r="87" spans="1:27" s="14" customFormat="1" x14ac:dyDescent="0.25">
      <c r="A87" s="5"/>
      <c r="B87" s="6"/>
      <c r="C87" s="5"/>
      <c r="D87" s="37"/>
      <c r="E87" s="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s="14" customFormat="1" ht="20.100000000000001" customHeight="1" x14ac:dyDescent="0.25">
      <c r="A88" s="5"/>
      <c r="B88" s="17" t="s">
        <v>35</v>
      </c>
      <c r="C88" s="16"/>
      <c r="D88" s="40"/>
      <c r="E88" s="3"/>
      <c r="F88" s="15">
        <v>0</v>
      </c>
      <c r="G88" s="10"/>
      <c r="H88" s="10"/>
      <c r="I88" s="10"/>
      <c r="J88" s="15">
        <v>79</v>
      </c>
      <c r="K88" s="15">
        <v>0</v>
      </c>
      <c r="L88" s="10"/>
      <c r="M88" s="15">
        <v>79</v>
      </c>
      <c r="N88" s="10"/>
      <c r="O88" s="10"/>
      <c r="P88" s="10"/>
      <c r="Q88" s="15">
        <v>61</v>
      </c>
      <c r="R88" s="15">
        <v>0</v>
      </c>
      <c r="S88" s="15">
        <v>16</v>
      </c>
      <c r="T88" s="15">
        <v>0</v>
      </c>
      <c r="U88" s="15">
        <v>2</v>
      </c>
      <c r="V88" s="10"/>
      <c r="W88" s="15">
        <v>79</v>
      </c>
      <c r="X88" s="10"/>
      <c r="Y88" s="10"/>
      <c r="Z88" s="10"/>
      <c r="AA88" s="15">
        <v>0</v>
      </c>
    </row>
    <row r="89" spans="1:27" ht="20.100000000000001" customHeight="1" x14ac:dyDescent="0.25">
      <c r="D89" s="3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0.100000000000001" customHeight="1" x14ac:dyDescent="0.25">
      <c r="B90" s="6" t="s">
        <v>34</v>
      </c>
      <c r="D90" s="3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42.75" x14ac:dyDescent="0.25">
      <c r="D91" s="37" t="s">
        <v>151</v>
      </c>
      <c r="F91" s="7">
        <v>0</v>
      </c>
      <c r="G91" s="7"/>
      <c r="H91" s="7"/>
      <c r="I91" s="7"/>
      <c r="J91" s="7">
        <v>77</v>
      </c>
      <c r="K91" s="7">
        <v>0</v>
      </c>
      <c r="L91" s="7"/>
      <c r="M91" s="7">
        <v>77</v>
      </c>
      <c r="N91" s="7"/>
      <c r="O91" s="7"/>
      <c r="P91" s="7"/>
      <c r="Q91" s="7">
        <v>62</v>
      </c>
      <c r="R91" s="7">
        <v>0</v>
      </c>
      <c r="S91" s="7">
        <v>13</v>
      </c>
      <c r="T91" s="7">
        <v>0</v>
      </c>
      <c r="U91" s="7">
        <v>2</v>
      </c>
      <c r="V91" s="7"/>
      <c r="W91" s="7">
        <v>77</v>
      </c>
      <c r="X91" s="7"/>
      <c r="Y91" s="7"/>
      <c r="Z91" s="7"/>
      <c r="AA91" s="7">
        <v>0</v>
      </c>
    </row>
    <row r="92" spans="1:27" s="14" customFormat="1" ht="20.100000000000001" customHeight="1" x14ac:dyDescent="0.25">
      <c r="A92" s="5"/>
      <c r="B92" s="6"/>
      <c r="C92" s="5"/>
      <c r="D92" s="39"/>
      <c r="E92" s="3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s="14" customFormat="1" ht="20.100000000000001" customHeight="1" x14ac:dyDescent="0.25">
      <c r="A93" s="5"/>
      <c r="B93" s="17" t="s">
        <v>33</v>
      </c>
      <c r="C93" s="16"/>
      <c r="D93" s="40"/>
      <c r="E93" s="3"/>
      <c r="F93" s="15">
        <v>0</v>
      </c>
      <c r="G93" s="10"/>
      <c r="H93" s="10"/>
      <c r="I93" s="10"/>
      <c r="J93" s="15">
        <v>77</v>
      </c>
      <c r="K93" s="15">
        <v>0</v>
      </c>
      <c r="L93" s="10"/>
      <c r="M93" s="15">
        <v>77</v>
      </c>
      <c r="N93" s="10"/>
      <c r="O93" s="10"/>
      <c r="P93" s="10"/>
      <c r="Q93" s="15">
        <v>62</v>
      </c>
      <c r="R93" s="15">
        <v>0</v>
      </c>
      <c r="S93" s="15">
        <v>13</v>
      </c>
      <c r="T93" s="15">
        <v>0</v>
      </c>
      <c r="U93" s="15">
        <v>2</v>
      </c>
      <c r="V93" s="10"/>
      <c r="W93" s="15">
        <v>77</v>
      </c>
      <c r="X93" s="10"/>
      <c r="Y93" s="10"/>
      <c r="Z93" s="10"/>
      <c r="AA93" s="15">
        <v>0</v>
      </c>
    </row>
    <row r="94" spans="1:27" ht="20.100000000000001" customHeight="1" x14ac:dyDescent="0.25">
      <c r="D94" s="3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0.100000000000001" customHeight="1" x14ac:dyDescent="0.25">
      <c r="B95" s="6" t="s">
        <v>32</v>
      </c>
      <c r="D95" s="3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42.75" x14ac:dyDescent="0.25">
      <c r="D96" s="37" t="s">
        <v>152</v>
      </c>
      <c r="F96" s="7">
        <v>2</v>
      </c>
      <c r="G96" s="7"/>
      <c r="H96" s="7"/>
      <c r="I96" s="7"/>
      <c r="J96" s="7">
        <v>65</v>
      </c>
      <c r="K96" s="7">
        <v>0</v>
      </c>
      <c r="L96" s="7"/>
      <c r="M96" s="7">
        <v>65</v>
      </c>
      <c r="N96" s="7"/>
      <c r="O96" s="7"/>
      <c r="P96" s="7"/>
      <c r="Q96" s="7">
        <v>50</v>
      </c>
      <c r="R96" s="7">
        <v>0</v>
      </c>
      <c r="S96" s="7">
        <v>17</v>
      </c>
      <c r="T96" s="7">
        <v>0</v>
      </c>
      <c r="U96" s="7">
        <v>0</v>
      </c>
      <c r="V96" s="7"/>
      <c r="W96" s="7">
        <v>67</v>
      </c>
      <c r="X96" s="7"/>
      <c r="Y96" s="7"/>
      <c r="Z96" s="7"/>
      <c r="AA96" s="7">
        <v>0</v>
      </c>
    </row>
    <row r="97" spans="1:27" s="14" customFormat="1" ht="20.100000000000001" customHeight="1" x14ac:dyDescent="0.25">
      <c r="A97" s="5"/>
      <c r="B97" s="6"/>
      <c r="C97" s="5"/>
      <c r="D97" s="39"/>
      <c r="E97" s="3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s="14" customFormat="1" ht="20.100000000000001" customHeight="1" x14ac:dyDescent="0.25">
      <c r="A98" s="5"/>
      <c r="B98" s="17" t="s">
        <v>31</v>
      </c>
      <c r="C98" s="16"/>
      <c r="D98" s="40"/>
      <c r="E98" s="3"/>
      <c r="F98" s="15">
        <v>2</v>
      </c>
      <c r="G98" s="10"/>
      <c r="H98" s="10"/>
      <c r="I98" s="10"/>
      <c r="J98" s="15">
        <v>65</v>
      </c>
      <c r="K98" s="15">
        <v>0</v>
      </c>
      <c r="L98" s="10"/>
      <c r="M98" s="15">
        <v>65</v>
      </c>
      <c r="N98" s="10"/>
      <c r="O98" s="10"/>
      <c r="P98" s="10"/>
      <c r="Q98" s="15">
        <v>50</v>
      </c>
      <c r="R98" s="15">
        <v>0</v>
      </c>
      <c r="S98" s="15">
        <v>17</v>
      </c>
      <c r="T98" s="15">
        <v>0</v>
      </c>
      <c r="U98" s="15">
        <v>0</v>
      </c>
      <c r="V98" s="10"/>
      <c r="W98" s="15">
        <v>67</v>
      </c>
      <c r="X98" s="10"/>
      <c r="Y98" s="10"/>
      <c r="Z98" s="10"/>
      <c r="AA98" s="15">
        <v>0</v>
      </c>
    </row>
    <row r="99" spans="1:27" ht="20.100000000000001" customHeight="1" x14ac:dyDescent="0.25">
      <c r="D99" s="3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0.100000000000001" customHeight="1" x14ac:dyDescent="0.25">
      <c r="B100" s="6" t="s">
        <v>30</v>
      </c>
      <c r="D100" s="3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42.75" x14ac:dyDescent="0.25">
      <c r="D101" s="38" t="s">
        <v>153</v>
      </c>
      <c r="F101" s="24">
        <v>0</v>
      </c>
      <c r="G101" s="25"/>
      <c r="H101" s="25"/>
      <c r="I101" s="25"/>
      <c r="J101" s="24">
        <v>28</v>
      </c>
      <c r="K101" s="61">
        <v>0</v>
      </c>
      <c r="L101" s="25"/>
      <c r="M101" s="24">
        <v>28</v>
      </c>
      <c r="N101" s="25"/>
      <c r="O101" s="25"/>
      <c r="P101" s="25"/>
      <c r="Q101" s="24">
        <v>23</v>
      </c>
      <c r="R101" s="24">
        <v>0</v>
      </c>
      <c r="S101" s="24">
        <v>5</v>
      </c>
      <c r="T101" s="61">
        <v>0</v>
      </c>
      <c r="U101" s="61">
        <v>0</v>
      </c>
      <c r="V101" s="25"/>
      <c r="W101" s="61">
        <v>28</v>
      </c>
      <c r="X101" s="25"/>
      <c r="Y101" s="25"/>
      <c r="Z101" s="25"/>
      <c r="AA101" s="61">
        <v>0</v>
      </c>
    </row>
    <row r="102" spans="1:27" s="14" customFormat="1" ht="20.100000000000001" customHeight="1" x14ac:dyDescent="0.25">
      <c r="A102" s="5"/>
      <c r="B102" s="6"/>
      <c r="C102" s="5"/>
      <c r="D102" s="39"/>
      <c r="E102" s="3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s="14" customFormat="1" ht="20.100000000000001" customHeight="1" x14ac:dyDescent="0.25">
      <c r="A103" s="5"/>
      <c r="B103" s="17" t="s">
        <v>29</v>
      </c>
      <c r="C103" s="16"/>
      <c r="D103" s="40"/>
      <c r="E103" s="3"/>
      <c r="F103" s="15">
        <v>0</v>
      </c>
      <c r="G103" s="10"/>
      <c r="H103" s="10"/>
      <c r="I103" s="10"/>
      <c r="J103" s="15">
        <v>28</v>
      </c>
      <c r="K103" s="15">
        <v>0</v>
      </c>
      <c r="L103" s="10"/>
      <c r="M103" s="15">
        <v>28</v>
      </c>
      <c r="N103" s="10"/>
      <c r="O103" s="10"/>
      <c r="P103" s="10"/>
      <c r="Q103" s="15">
        <v>23</v>
      </c>
      <c r="R103" s="15">
        <v>0</v>
      </c>
      <c r="S103" s="15">
        <v>5</v>
      </c>
      <c r="T103" s="15">
        <v>0</v>
      </c>
      <c r="U103" s="15">
        <v>0</v>
      </c>
      <c r="V103" s="10"/>
      <c r="W103" s="15">
        <v>28</v>
      </c>
      <c r="X103" s="10"/>
      <c r="Y103" s="10"/>
      <c r="Z103" s="10"/>
      <c r="AA103" s="15">
        <v>0</v>
      </c>
    </row>
    <row r="104" spans="1:27" ht="20.100000000000001" customHeight="1" x14ac:dyDescent="0.25">
      <c r="D104" s="3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0.100000000000001" customHeight="1" x14ac:dyDescent="0.25">
      <c r="B105" s="6" t="s">
        <v>28</v>
      </c>
      <c r="D105" s="3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42.75" x14ac:dyDescent="0.25">
      <c r="D106" s="37" t="s">
        <v>154</v>
      </c>
      <c r="F106" s="7">
        <v>0</v>
      </c>
      <c r="G106" s="7"/>
      <c r="H106" s="7"/>
      <c r="I106" s="7"/>
      <c r="J106" s="7">
        <v>11</v>
      </c>
      <c r="K106" s="7">
        <v>0</v>
      </c>
      <c r="L106" s="7"/>
      <c r="M106" s="7">
        <v>11</v>
      </c>
      <c r="N106" s="7"/>
      <c r="O106" s="7"/>
      <c r="P106" s="7"/>
      <c r="Q106" s="7">
        <v>9</v>
      </c>
      <c r="R106" s="7">
        <v>0</v>
      </c>
      <c r="S106" s="7">
        <v>1</v>
      </c>
      <c r="T106" s="7">
        <v>0</v>
      </c>
      <c r="U106" s="7">
        <v>1</v>
      </c>
      <c r="V106" s="7"/>
      <c r="W106" s="7">
        <v>11</v>
      </c>
      <c r="X106" s="7"/>
      <c r="Y106" s="7"/>
      <c r="Z106" s="7"/>
      <c r="AA106" s="7">
        <v>0</v>
      </c>
    </row>
    <row r="107" spans="1:27" s="14" customFormat="1" ht="53.25" customHeight="1" x14ac:dyDescent="0.25">
      <c r="A107" s="5"/>
      <c r="B107" s="19"/>
      <c r="C107" s="5"/>
      <c r="D107" s="38" t="s">
        <v>155</v>
      </c>
      <c r="E107" s="3"/>
      <c r="F107" s="24">
        <v>0</v>
      </c>
      <c r="G107" s="25"/>
      <c r="H107" s="25"/>
      <c r="I107" s="25"/>
      <c r="J107" s="24">
        <v>17</v>
      </c>
      <c r="K107" s="61">
        <v>0</v>
      </c>
      <c r="L107" s="25"/>
      <c r="M107" s="24">
        <v>17</v>
      </c>
      <c r="N107" s="25"/>
      <c r="O107" s="25"/>
      <c r="P107" s="25"/>
      <c r="Q107" s="24">
        <v>14</v>
      </c>
      <c r="R107" s="24">
        <v>0</v>
      </c>
      <c r="S107" s="24">
        <v>3</v>
      </c>
      <c r="T107" s="61">
        <v>0</v>
      </c>
      <c r="U107" s="61">
        <v>0</v>
      </c>
      <c r="V107" s="25"/>
      <c r="W107" s="61">
        <v>17</v>
      </c>
      <c r="X107" s="25"/>
      <c r="Y107" s="25"/>
      <c r="Z107" s="25"/>
      <c r="AA107" s="7">
        <v>0</v>
      </c>
    </row>
    <row r="108" spans="1:27" s="14" customFormat="1" x14ac:dyDescent="0.25">
      <c r="A108" s="5"/>
      <c r="B108" s="6"/>
      <c r="C108" s="5"/>
      <c r="D108" s="37"/>
      <c r="E108" s="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s="14" customFormat="1" ht="20.100000000000001" customHeight="1" x14ac:dyDescent="0.25">
      <c r="A109" s="5"/>
      <c r="B109" s="17" t="s">
        <v>27</v>
      </c>
      <c r="C109" s="16"/>
      <c r="D109" s="40"/>
      <c r="E109" s="3"/>
      <c r="F109" s="15">
        <v>0</v>
      </c>
      <c r="G109" s="10"/>
      <c r="H109" s="10"/>
      <c r="I109" s="10"/>
      <c r="J109" s="15">
        <v>28</v>
      </c>
      <c r="K109" s="15">
        <v>0</v>
      </c>
      <c r="L109" s="10"/>
      <c r="M109" s="15">
        <v>28</v>
      </c>
      <c r="N109" s="10"/>
      <c r="O109" s="10"/>
      <c r="P109" s="10"/>
      <c r="Q109" s="15">
        <v>23</v>
      </c>
      <c r="R109" s="15">
        <v>0</v>
      </c>
      <c r="S109" s="15">
        <v>4</v>
      </c>
      <c r="T109" s="15">
        <v>0</v>
      </c>
      <c r="U109" s="15">
        <v>1</v>
      </c>
      <c r="V109" s="10"/>
      <c r="W109" s="15">
        <v>28</v>
      </c>
      <c r="X109" s="10"/>
      <c r="Y109" s="10"/>
      <c r="Z109" s="10"/>
      <c r="AA109" s="15">
        <v>0</v>
      </c>
    </row>
    <row r="110" spans="1:27" ht="20.100000000000001" customHeight="1" x14ac:dyDescent="0.25">
      <c r="D110" s="3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0.100000000000001" customHeight="1" x14ac:dyDescent="0.25">
      <c r="B111" s="6" t="s">
        <v>26</v>
      </c>
      <c r="D111" s="3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42.75" x14ac:dyDescent="0.25">
      <c r="D112" s="37" t="s">
        <v>156</v>
      </c>
      <c r="F112" s="7">
        <v>0</v>
      </c>
      <c r="G112" s="7"/>
      <c r="H112" s="7"/>
      <c r="I112" s="7"/>
      <c r="J112" s="7">
        <v>41</v>
      </c>
      <c r="K112" s="7">
        <v>0</v>
      </c>
      <c r="L112" s="7"/>
      <c r="M112" s="7">
        <v>41</v>
      </c>
      <c r="N112" s="7"/>
      <c r="O112" s="7"/>
      <c r="P112" s="7"/>
      <c r="Q112" s="7">
        <v>27</v>
      </c>
      <c r="R112" s="7">
        <v>0</v>
      </c>
      <c r="S112" s="7">
        <v>7</v>
      </c>
      <c r="T112" s="7">
        <v>0</v>
      </c>
      <c r="U112" s="7">
        <v>6</v>
      </c>
      <c r="V112" s="7"/>
      <c r="W112" s="7">
        <v>40</v>
      </c>
      <c r="X112" s="7"/>
      <c r="Y112" s="7"/>
      <c r="Z112" s="7"/>
      <c r="AA112" s="7">
        <v>1</v>
      </c>
    </row>
    <row r="113" spans="1:27" s="14" customFormat="1" ht="20.100000000000001" customHeight="1" x14ac:dyDescent="0.25">
      <c r="A113" s="5"/>
      <c r="B113" s="6"/>
      <c r="C113" s="5"/>
      <c r="D113" s="39"/>
      <c r="E113" s="3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s="14" customFormat="1" ht="20.100000000000001" customHeight="1" x14ac:dyDescent="0.25">
      <c r="A114" s="5"/>
      <c r="B114" s="17" t="s">
        <v>25</v>
      </c>
      <c r="C114" s="16"/>
      <c r="D114" s="40"/>
      <c r="E114" s="3"/>
      <c r="F114" s="15">
        <v>0</v>
      </c>
      <c r="G114" s="10"/>
      <c r="H114" s="10"/>
      <c r="I114" s="10"/>
      <c r="J114" s="15">
        <v>41</v>
      </c>
      <c r="K114" s="15">
        <v>0</v>
      </c>
      <c r="L114" s="10"/>
      <c r="M114" s="15">
        <v>41</v>
      </c>
      <c r="N114" s="10"/>
      <c r="O114" s="10"/>
      <c r="P114" s="10"/>
      <c r="Q114" s="15">
        <v>27</v>
      </c>
      <c r="R114" s="15">
        <v>0</v>
      </c>
      <c r="S114" s="15">
        <v>7</v>
      </c>
      <c r="T114" s="15">
        <v>0</v>
      </c>
      <c r="U114" s="15">
        <v>6</v>
      </c>
      <c r="V114" s="10"/>
      <c r="W114" s="15">
        <v>40</v>
      </c>
      <c r="X114" s="10"/>
      <c r="Y114" s="10"/>
      <c r="Z114" s="10"/>
      <c r="AA114" s="15">
        <v>1</v>
      </c>
    </row>
    <row r="115" spans="1:27" ht="20.100000000000001" customHeight="1" x14ac:dyDescent="0.25">
      <c r="D115" s="36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0.100000000000001" customHeight="1" x14ac:dyDescent="0.25">
      <c r="B116" s="6" t="s">
        <v>24</v>
      </c>
      <c r="D116" s="36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42.75" x14ac:dyDescent="0.25">
      <c r="D117" s="38" t="s">
        <v>157</v>
      </c>
      <c r="F117" s="24">
        <v>0</v>
      </c>
      <c r="G117" s="25"/>
      <c r="H117" s="25"/>
      <c r="I117" s="25"/>
      <c r="J117" s="24">
        <v>53</v>
      </c>
      <c r="K117" s="61">
        <v>0</v>
      </c>
      <c r="L117" s="25"/>
      <c r="M117" s="24">
        <v>53</v>
      </c>
      <c r="N117" s="25"/>
      <c r="O117" s="25"/>
      <c r="P117" s="25"/>
      <c r="Q117" s="24">
        <v>33</v>
      </c>
      <c r="R117" s="24">
        <v>0</v>
      </c>
      <c r="S117" s="24">
        <v>19</v>
      </c>
      <c r="T117" s="61">
        <v>0</v>
      </c>
      <c r="U117" s="61">
        <v>1</v>
      </c>
      <c r="V117" s="25"/>
      <c r="W117" s="61">
        <v>53</v>
      </c>
      <c r="X117" s="25"/>
      <c r="Y117" s="25"/>
      <c r="Z117" s="25"/>
      <c r="AA117" s="61">
        <v>0</v>
      </c>
    </row>
    <row r="118" spans="1:27" s="14" customFormat="1" ht="20.100000000000001" customHeight="1" x14ac:dyDescent="0.25">
      <c r="A118" s="5"/>
      <c r="B118" s="6"/>
      <c r="C118" s="5"/>
      <c r="D118" s="39"/>
      <c r="E118" s="3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s="14" customFormat="1" ht="20.100000000000001" customHeight="1" x14ac:dyDescent="0.25">
      <c r="A119" s="5"/>
      <c r="B119" s="17" t="s">
        <v>23</v>
      </c>
      <c r="C119" s="16"/>
      <c r="D119" s="40"/>
      <c r="E119" s="3"/>
      <c r="F119" s="15">
        <v>0</v>
      </c>
      <c r="G119" s="10"/>
      <c r="H119" s="10"/>
      <c r="I119" s="10"/>
      <c r="J119" s="15">
        <v>53</v>
      </c>
      <c r="K119" s="15">
        <v>0</v>
      </c>
      <c r="L119" s="10"/>
      <c r="M119" s="15">
        <v>53</v>
      </c>
      <c r="N119" s="10"/>
      <c r="O119" s="10"/>
      <c r="P119" s="10"/>
      <c r="Q119" s="15">
        <v>33</v>
      </c>
      <c r="R119" s="15">
        <v>0</v>
      </c>
      <c r="S119" s="15">
        <v>19</v>
      </c>
      <c r="T119" s="15">
        <v>0</v>
      </c>
      <c r="U119" s="15">
        <v>1</v>
      </c>
      <c r="V119" s="10"/>
      <c r="W119" s="15">
        <v>53</v>
      </c>
      <c r="X119" s="10"/>
      <c r="Y119" s="10"/>
      <c r="Z119" s="10"/>
      <c r="AA119" s="15">
        <v>0</v>
      </c>
    </row>
    <row r="120" spans="1:27" ht="20.100000000000001" customHeight="1" x14ac:dyDescent="0.25">
      <c r="D120" s="36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0.100000000000001" customHeight="1" x14ac:dyDescent="0.25">
      <c r="B121" s="6" t="s">
        <v>22</v>
      </c>
      <c r="D121" s="36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42.75" x14ac:dyDescent="0.25">
      <c r="D122" s="37" t="s">
        <v>158</v>
      </c>
      <c r="F122" s="7">
        <v>1</v>
      </c>
      <c r="G122" s="7"/>
      <c r="H122" s="7"/>
      <c r="I122" s="7"/>
      <c r="J122" s="7">
        <v>51</v>
      </c>
      <c r="K122" s="7">
        <v>0</v>
      </c>
      <c r="L122" s="7"/>
      <c r="M122" s="7">
        <v>51</v>
      </c>
      <c r="N122" s="7"/>
      <c r="O122" s="7"/>
      <c r="P122" s="7"/>
      <c r="Q122" s="7">
        <v>52</v>
      </c>
      <c r="R122" s="7">
        <v>0</v>
      </c>
      <c r="S122" s="7">
        <v>0</v>
      </c>
      <c r="T122" s="7">
        <v>0</v>
      </c>
      <c r="U122" s="7">
        <v>0</v>
      </c>
      <c r="V122" s="7"/>
      <c r="W122" s="7">
        <v>52</v>
      </c>
      <c r="X122" s="7"/>
      <c r="Y122" s="7"/>
      <c r="Z122" s="7"/>
      <c r="AA122" s="7">
        <v>0</v>
      </c>
    </row>
    <row r="123" spans="1:27" ht="20.100000000000001" customHeight="1" x14ac:dyDescent="0.25">
      <c r="C123" s="23"/>
      <c r="D123" s="41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14" customFormat="1" ht="20.100000000000001" customHeight="1" x14ac:dyDescent="0.25">
      <c r="A124" s="5"/>
      <c r="B124" s="17" t="s">
        <v>21</v>
      </c>
      <c r="C124" s="16"/>
      <c r="D124" s="40"/>
      <c r="E124" s="3"/>
      <c r="F124" s="15">
        <v>1</v>
      </c>
      <c r="G124" s="10"/>
      <c r="H124" s="10"/>
      <c r="I124" s="10"/>
      <c r="J124" s="15">
        <v>51</v>
      </c>
      <c r="K124" s="15">
        <v>0</v>
      </c>
      <c r="L124" s="10"/>
      <c r="M124" s="15">
        <v>51</v>
      </c>
      <c r="N124" s="10"/>
      <c r="O124" s="10"/>
      <c r="P124" s="10"/>
      <c r="Q124" s="15">
        <v>52</v>
      </c>
      <c r="R124" s="15">
        <v>0</v>
      </c>
      <c r="S124" s="15">
        <v>0</v>
      </c>
      <c r="T124" s="15">
        <v>0</v>
      </c>
      <c r="U124" s="15">
        <v>0</v>
      </c>
      <c r="V124" s="10"/>
      <c r="W124" s="15">
        <v>52</v>
      </c>
      <c r="X124" s="10"/>
      <c r="Y124" s="10"/>
      <c r="Z124" s="10"/>
      <c r="AA124" s="15">
        <v>0</v>
      </c>
    </row>
    <row r="125" spans="1:27" ht="20.100000000000001" customHeight="1" x14ac:dyDescent="0.25">
      <c r="D125" s="36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0.100000000000001" customHeight="1" x14ac:dyDescent="0.25">
      <c r="B126" s="6" t="s">
        <v>20</v>
      </c>
      <c r="D126" s="36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42.75" x14ac:dyDescent="0.25">
      <c r="D127" s="38" t="s">
        <v>159</v>
      </c>
      <c r="F127" s="24">
        <v>0</v>
      </c>
      <c r="G127" s="25"/>
      <c r="H127" s="25"/>
      <c r="I127" s="25"/>
      <c r="J127" s="24">
        <v>32</v>
      </c>
      <c r="K127" s="61">
        <v>0</v>
      </c>
      <c r="L127" s="25"/>
      <c r="M127" s="24">
        <v>32</v>
      </c>
      <c r="N127" s="25"/>
      <c r="O127" s="25"/>
      <c r="P127" s="25"/>
      <c r="Q127" s="24">
        <v>26</v>
      </c>
      <c r="R127" s="24">
        <v>0</v>
      </c>
      <c r="S127" s="24">
        <v>3</v>
      </c>
      <c r="T127" s="61">
        <v>0</v>
      </c>
      <c r="U127" s="61">
        <v>3</v>
      </c>
      <c r="V127" s="25"/>
      <c r="W127" s="61">
        <v>32</v>
      </c>
      <c r="X127" s="25"/>
      <c r="Y127" s="25"/>
      <c r="Z127" s="25"/>
      <c r="AA127" s="61">
        <v>0</v>
      </c>
    </row>
    <row r="128" spans="1:27" s="14" customFormat="1" ht="20.100000000000001" customHeight="1" x14ac:dyDescent="0.25">
      <c r="A128" s="5"/>
      <c r="B128" s="6"/>
      <c r="C128" s="5"/>
      <c r="D128" s="39"/>
      <c r="E128" s="3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s="14" customFormat="1" ht="20.100000000000001" customHeight="1" x14ac:dyDescent="0.25">
      <c r="A129" s="5"/>
      <c r="B129" s="17" t="s">
        <v>19</v>
      </c>
      <c r="C129" s="16"/>
      <c r="D129" s="40"/>
      <c r="E129" s="3"/>
      <c r="F129" s="15">
        <v>0</v>
      </c>
      <c r="G129" s="10"/>
      <c r="H129" s="10"/>
      <c r="I129" s="10"/>
      <c r="J129" s="15">
        <v>32</v>
      </c>
      <c r="K129" s="15">
        <v>0</v>
      </c>
      <c r="L129" s="10"/>
      <c r="M129" s="15">
        <v>32</v>
      </c>
      <c r="N129" s="10"/>
      <c r="O129" s="10"/>
      <c r="P129" s="10"/>
      <c r="Q129" s="15">
        <v>26</v>
      </c>
      <c r="R129" s="15">
        <v>0</v>
      </c>
      <c r="S129" s="15">
        <v>3</v>
      </c>
      <c r="T129" s="15">
        <v>0</v>
      </c>
      <c r="U129" s="15">
        <v>3</v>
      </c>
      <c r="V129" s="10"/>
      <c r="W129" s="15">
        <v>32</v>
      </c>
      <c r="X129" s="10"/>
      <c r="Y129" s="10"/>
      <c r="Z129" s="10"/>
      <c r="AA129" s="15">
        <v>0</v>
      </c>
    </row>
    <row r="130" spans="1:27" ht="20.100000000000001" customHeight="1" x14ac:dyDescent="0.25">
      <c r="D130" s="36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0.100000000000001" customHeight="1" x14ac:dyDescent="0.25">
      <c r="B131" s="6" t="s">
        <v>18</v>
      </c>
      <c r="D131" s="36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8.5" x14ac:dyDescent="0.25">
      <c r="D132" s="37" t="s">
        <v>160</v>
      </c>
      <c r="F132" s="7">
        <v>0</v>
      </c>
      <c r="G132" s="7"/>
      <c r="H132" s="7"/>
      <c r="I132" s="7"/>
      <c r="J132" s="7">
        <v>8</v>
      </c>
      <c r="K132" s="7">
        <v>0</v>
      </c>
      <c r="L132" s="7"/>
      <c r="M132" s="7">
        <v>8</v>
      </c>
      <c r="N132" s="7"/>
      <c r="O132" s="7"/>
      <c r="P132" s="7"/>
      <c r="Q132" s="7">
        <v>4</v>
      </c>
      <c r="R132" s="7">
        <v>0</v>
      </c>
      <c r="S132" s="7">
        <v>4</v>
      </c>
      <c r="T132" s="7">
        <v>0</v>
      </c>
      <c r="U132" s="7">
        <v>0</v>
      </c>
      <c r="V132" s="7"/>
      <c r="W132" s="7">
        <v>8</v>
      </c>
      <c r="X132" s="7"/>
      <c r="Y132" s="7"/>
      <c r="Z132" s="7"/>
      <c r="AA132" s="7">
        <v>0</v>
      </c>
    </row>
    <row r="133" spans="1:27" ht="20.100000000000001" customHeight="1" x14ac:dyDescent="0.25">
      <c r="D133" s="36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s="14" customFormat="1" ht="20.100000000000001" customHeight="1" x14ac:dyDescent="0.25">
      <c r="A134" s="5"/>
      <c r="B134" s="17" t="s">
        <v>17</v>
      </c>
      <c r="C134" s="16"/>
      <c r="D134" s="40"/>
      <c r="E134" s="3"/>
      <c r="F134" s="15">
        <v>0</v>
      </c>
      <c r="G134" s="10"/>
      <c r="H134" s="10"/>
      <c r="I134" s="10"/>
      <c r="J134" s="15">
        <v>8</v>
      </c>
      <c r="K134" s="15">
        <v>0</v>
      </c>
      <c r="L134" s="10"/>
      <c r="M134" s="15">
        <v>8</v>
      </c>
      <c r="N134" s="10"/>
      <c r="O134" s="10"/>
      <c r="P134" s="10"/>
      <c r="Q134" s="15">
        <v>4</v>
      </c>
      <c r="R134" s="15">
        <v>0</v>
      </c>
      <c r="S134" s="15">
        <v>4</v>
      </c>
      <c r="T134" s="15">
        <v>0</v>
      </c>
      <c r="U134" s="15">
        <v>0</v>
      </c>
      <c r="V134" s="10"/>
      <c r="W134" s="15">
        <v>8</v>
      </c>
      <c r="X134" s="10"/>
      <c r="Y134" s="10"/>
      <c r="Z134" s="10"/>
      <c r="AA134" s="15">
        <v>0</v>
      </c>
    </row>
    <row r="135" spans="1:27" ht="20.100000000000001" customHeight="1" x14ac:dyDescent="0.25">
      <c r="D135" s="36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0.100000000000001" customHeight="1" x14ac:dyDescent="0.25">
      <c r="B136" s="6" t="s">
        <v>16</v>
      </c>
      <c r="D136" s="36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42.75" x14ac:dyDescent="0.25">
      <c r="B137" s="3"/>
      <c r="D137" s="38" t="s">
        <v>161</v>
      </c>
      <c r="F137" s="24">
        <v>1</v>
      </c>
      <c r="G137" s="25"/>
      <c r="H137" s="25"/>
      <c r="I137" s="25"/>
      <c r="J137" s="24">
        <v>4</v>
      </c>
      <c r="K137" s="61">
        <v>0</v>
      </c>
      <c r="L137" s="25"/>
      <c r="M137" s="24">
        <v>4</v>
      </c>
      <c r="N137" s="25"/>
      <c r="O137" s="25"/>
      <c r="P137" s="25"/>
      <c r="Q137" s="24">
        <v>3</v>
      </c>
      <c r="R137" s="24">
        <v>0</v>
      </c>
      <c r="S137" s="24">
        <v>2</v>
      </c>
      <c r="T137" s="61">
        <v>0</v>
      </c>
      <c r="U137" s="61">
        <v>0</v>
      </c>
      <c r="V137" s="25"/>
      <c r="W137" s="61">
        <v>5</v>
      </c>
      <c r="X137" s="25"/>
      <c r="Y137" s="25"/>
      <c r="Z137" s="25"/>
      <c r="AA137" s="61">
        <v>0</v>
      </c>
    </row>
    <row r="138" spans="1:27" s="14" customFormat="1" ht="20.100000000000001" customHeight="1" x14ac:dyDescent="0.25">
      <c r="A138" s="5"/>
      <c r="B138" s="6"/>
      <c r="C138" s="5"/>
      <c r="D138" s="39"/>
      <c r="E138" s="3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s="14" customFormat="1" ht="20.100000000000001" customHeight="1" x14ac:dyDescent="0.25">
      <c r="A139" s="5"/>
      <c r="B139" s="17" t="s">
        <v>15</v>
      </c>
      <c r="C139" s="16"/>
      <c r="D139" s="40"/>
      <c r="E139" s="3"/>
      <c r="F139" s="15">
        <v>1</v>
      </c>
      <c r="G139" s="10"/>
      <c r="H139" s="10"/>
      <c r="I139" s="10"/>
      <c r="J139" s="15">
        <v>4</v>
      </c>
      <c r="K139" s="15">
        <v>0</v>
      </c>
      <c r="L139" s="10"/>
      <c r="M139" s="15">
        <v>4</v>
      </c>
      <c r="N139" s="10"/>
      <c r="O139" s="10"/>
      <c r="P139" s="10"/>
      <c r="Q139" s="15">
        <v>3</v>
      </c>
      <c r="R139" s="15">
        <v>0</v>
      </c>
      <c r="S139" s="15">
        <v>2</v>
      </c>
      <c r="T139" s="15">
        <v>0</v>
      </c>
      <c r="U139" s="15">
        <v>0</v>
      </c>
      <c r="V139" s="10"/>
      <c r="W139" s="15">
        <v>5</v>
      </c>
      <c r="X139" s="10"/>
      <c r="Y139" s="10"/>
      <c r="Z139" s="10"/>
      <c r="AA139" s="15">
        <v>0</v>
      </c>
    </row>
    <row r="140" spans="1:27" ht="20.100000000000001" customHeight="1" x14ac:dyDescent="0.25">
      <c r="D140" s="36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0.100000000000001" customHeight="1" x14ac:dyDescent="0.25">
      <c r="B141" s="6" t="s">
        <v>14</v>
      </c>
      <c r="D141" s="36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42.75" x14ac:dyDescent="0.25">
      <c r="B142" s="3"/>
      <c r="D142" s="37" t="s">
        <v>162</v>
      </c>
      <c r="F142" s="7">
        <v>0</v>
      </c>
      <c r="G142" s="7"/>
      <c r="H142" s="7"/>
      <c r="I142" s="7"/>
      <c r="J142" s="7">
        <v>9</v>
      </c>
      <c r="K142" s="7">
        <v>0</v>
      </c>
      <c r="L142" s="7"/>
      <c r="M142" s="7">
        <v>9</v>
      </c>
      <c r="N142" s="7"/>
      <c r="O142" s="7"/>
      <c r="P142" s="7"/>
      <c r="Q142" s="7">
        <v>9</v>
      </c>
      <c r="R142" s="7">
        <v>0</v>
      </c>
      <c r="S142" s="7">
        <v>0</v>
      </c>
      <c r="T142" s="7">
        <v>0</v>
      </c>
      <c r="U142" s="7">
        <v>0</v>
      </c>
      <c r="V142" s="7"/>
      <c r="W142" s="7">
        <v>9</v>
      </c>
      <c r="X142" s="7"/>
      <c r="Y142" s="7"/>
      <c r="Z142" s="7"/>
      <c r="AA142" s="7">
        <v>0</v>
      </c>
    </row>
    <row r="143" spans="1:27" s="14" customFormat="1" ht="20.100000000000001" customHeight="1" x14ac:dyDescent="0.25">
      <c r="A143" s="5"/>
      <c r="B143" s="6"/>
      <c r="C143" s="5"/>
      <c r="D143" s="39"/>
      <c r="E143" s="3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s="14" customFormat="1" ht="20.100000000000001" customHeight="1" x14ac:dyDescent="0.25">
      <c r="A144" s="5"/>
      <c r="B144" s="17" t="s">
        <v>13</v>
      </c>
      <c r="C144" s="16"/>
      <c r="D144" s="40"/>
      <c r="E144" s="3"/>
      <c r="F144" s="15">
        <v>0</v>
      </c>
      <c r="G144" s="10"/>
      <c r="H144" s="10"/>
      <c r="I144" s="10"/>
      <c r="J144" s="15">
        <v>9</v>
      </c>
      <c r="K144" s="15">
        <v>0</v>
      </c>
      <c r="L144" s="10"/>
      <c r="M144" s="15">
        <v>9</v>
      </c>
      <c r="N144" s="10"/>
      <c r="O144" s="10"/>
      <c r="P144" s="10"/>
      <c r="Q144" s="15">
        <v>9</v>
      </c>
      <c r="R144" s="15">
        <v>0</v>
      </c>
      <c r="S144" s="15">
        <v>0</v>
      </c>
      <c r="T144" s="15">
        <v>0</v>
      </c>
      <c r="U144" s="15">
        <v>0</v>
      </c>
      <c r="V144" s="10"/>
      <c r="W144" s="15">
        <v>9</v>
      </c>
      <c r="X144" s="10"/>
      <c r="Y144" s="10"/>
      <c r="Z144" s="10"/>
      <c r="AA144" s="15">
        <v>0</v>
      </c>
    </row>
    <row r="145" spans="1:27" ht="20.100000000000001" customHeight="1" x14ac:dyDescent="0.25">
      <c r="D145" s="36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0.100000000000001" customHeight="1" x14ac:dyDescent="0.25">
      <c r="B146" s="6" t="s">
        <v>12</v>
      </c>
      <c r="D146" s="36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42.75" x14ac:dyDescent="0.25">
      <c r="D147" s="38" t="s">
        <v>163</v>
      </c>
      <c r="F147" s="24">
        <v>0</v>
      </c>
      <c r="G147" s="25"/>
      <c r="H147" s="25"/>
      <c r="I147" s="25"/>
      <c r="J147" s="24">
        <v>79</v>
      </c>
      <c r="K147" s="61">
        <v>0</v>
      </c>
      <c r="L147" s="25"/>
      <c r="M147" s="24">
        <v>79</v>
      </c>
      <c r="N147" s="25"/>
      <c r="O147" s="25"/>
      <c r="P147" s="25"/>
      <c r="Q147" s="24">
        <v>73</v>
      </c>
      <c r="R147" s="24">
        <v>0</v>
      </c>
      <c r="S147" s="24">
        <v>4</v>
      </c>
      <c r="T147" s="61">
        <v>0</v>
      </c>
      <c r="U147" s="61">
        <v>2</v>
      </c>
      <c r="V147" s="25"/>
      <c r="W147" s="61">
        <v>79</v>
      </c>
      <c r="X147" s="25"/>
      <c r="Y147" s="25"/>
      <c r="Z147" s="25"/>
      <c r="AA147" s="61">
        <v>0</v>
      </c>
    </row>
    <row r="148" spans="1:27" s="14" customFormat="1" ht="20.100000000000001" customHeight="1" x14ac:dyDescent="0.25">
      <c r="A148" s="5"/>
      <c r="B148" s="6"/>
      <c r="C148" s="5"/>
      <c r="D148" s="39"/>
      <c r="E148" s="3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s="14" customFormat="1" ht="20.100000000000001" customHeight="1" x14ac:dyDescent="0.25">
      <c r="A149" s="5"/>
      <c r="B149" s="17" t="s">
        <v>11</v>
      </c>
      <c r="C149" s="16"/>
      <c r="D149" s="40"/>
      <c r="E149" s="3"/>
      <c r="F149" s="15">
        <v>0</v>
      </c>
      <c r="G149" s="10"/>
      <c r="H149" s="10"/>
      <c r="I149" s="10"/>
      <c r="J149" s="15">
        <v>79</v>
      </c>
      <c r="K149" s="15">
        <v>0</v>
      </c>
      <c r="L149" s="10"/>
      <c r="M149" s="15">
        <v>79</v>
      </c>
      <c r="N149" s="10"/>
      <c r="O149" s="10"/>
      <c r="P149" s="10"/>
      <c r="Q149" s="15">
        <v>73</v>
      </c>
      <c r="R149" s="15">
        <v>0</v>
      </c>
      <c r="S149" s="15">
        <v>4</v>
      </c>
      <c r="T149" s="15">
        <v>0</v>
      </c>
      <c r="U149" s="15">
        <v>2</v>
      </c>
      <c r="V149" s="10"/>
      <c r="W149" s="15">
        <v>79</v>
      </c>
      <c r="X149" s="10"/>
      <c r="Y149" s="10"/>
      <c r="Z149" s="10"/>
      <c r="AA149" s="15">
        <v>0</v>
      </c>
    </row>
    <row r="150" spans="1:27" ht="20.100000000000001" customHeight="1" x14ac:dyDescent="0.25">
      <c r="D150" s="3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0.100000000000001" customHeight="1" x14ac:dyDescent="0.25">
      <c r="B151" s="6" t="s">
        <v>10</v>
      </c>
      <c r="D151" s="36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42.75" x14ac:dyDescent="0.25">
      <c r="D152" s="37" t="s">
        <v>164</v>
      </c>
      <c r="F152" s="7">
        <v>4</v>
      </c>
      <c r="G152" s="7"/>
      <c r="H152" s="7"/>
      <c r="I152" s="7"/>
      <c r="J152" s="7">
        <v>75</v>
      </c>
      <c r="K152" s="7">
        <v>0</v>
      </c>
      <c r="L152" s="7"/>
      <c r="M152" s="7">
        <v>75</v>
      </c>
      <c r="N152" s="7"/>
      <c r="O152" s="7"/>
      <c r="P152" s="7"/>
      <c r="Q152" s="7">
        <v>73</v>
      </c>
      <c r="R152" s="7">
        <v>0</v>
      </c>
      <c r="S152" s="7">
        <v>2</v>
      </c>
      <c r="T152" s="7">
        <v>0</v>
      </c>
      <c r="U152" s="7">
        <v>0</v>
      </c>
      <c r="V152" s="7"/>
      <c r="W152" s="7">
        <v>75</v>
      </c>
      <c r="X152" s="7"/>
      <c r="Y152" s="7"/>
      <c r="Z152" s="7"/>
      <c r="AA152" s="7">
        <v>4</v>
      </c>
    </row>
    <row r="153" spans="1:27" s="14" customFormat="1" ht="20.100000000000001" customHeight="1" x14ac:dyDescent="0.25">
      <c r="A153" s="5"/>
      <c r="B153" s="6"/>
      <c r="C153" s="5"/>
      <c r="D153" s="39"/>
      <c r="E153" s="3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s="14" customFormat="1" ht="20.100000000000001" customHeight="1" x14ac:dyDescent="0.25">
      <c r="A154" s="5"/>
      <c r="B154" s="17" t="s">
        <v>9</v>
      </c>
      <c r="C154" s="16"/>
      <c r="D154" s="40"/>
      <c r="E154" s="3"/>
      <c r="F154" s="15">
        <v>4</v>
      </c>
      <c r="G154" s="10"/>
      <c r="H154" s="10"/>
      <c r="I154" s="10"/>
      <c r="J154" s="15">
        <v>75</v>
      </c>
      <c r="K154" s="15">
        <v>0</v>
      </c>
      <c r="L154" s="10"/>
      <c r="M154" s="15">
        <v>75</v>
      </c>
      <c r="N154" s="10"/>
      <c r="O154" s="10"/>
      <c r="P154" s="10"/>
      <c r="Q154" s="15">
        <v>73</v>
      </c>
      <c r="R154" s="15">
        <v>0</v>
      </c>
      <c r="S154" s="15">
        <v>2</v>
      </c>
      <c r="T154" s="15">
        <v>0</v>
      </c>
      <c r="U154" s="15">
        <v>0</v>
      </c>
      <c r="V154" s="10"/>
      <c r="W154" s="15">
        <v>75</v>
      </c>
      <c r="X154" s="10"/>
      <c r="Y154" s="10"/>
      <c r="Z154" s="10"/>
      <c r="AA154" s="15">
        <v>4</v>
      </c>
    </row>
    <row r="155" spans="1:27" ht="20.100000000000001" customHeight="1" x14ac:dyDescent="0.25">
      <c r="D155" s="36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0.100000000000001" customHeight="1" x14ac:dyDescent="0.25">
      <c r="B156" s="6" t="s">
        <v>8</v>
      </c>
      <c r="D156" s="36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42.75" x14ac:dyDescent="0.25">
      <c r="B157" s="3"/>
      <c r="D157" s="38" t="s">
        <v>165</v>
      </c>
      <c r="F157" s="24">
        <v>0</v>
      </c>
      <c r="G157" s="25"/>
      <c r="H157" s="25"/>
      <c r="I157" s="25"/>
      <c r="J157" s="24">
        <v>58</v>
      </c>
      <c r="K157" s="61">
        <v>0</v>
      </c>
      <c r="L157" s="25"/>
      <c r="M157" s="24">
        <v>58</v>
      </c>
      <c r="N157" s="25"/>
      <c r="O157" s="25"/>
      <c r="P157" s="25"/>
      <c r="Q157" s="24">
        <v>53</v>
      </c>
      <c r="R157" s="24">
        <v>0</v>
      </c>
      <c r="S157" s="24">
        <v>4</v>
      </c>
      <c r="T157" s="61">
        <v>0</v>
      </c>
      <c r="U157" s="61">
        <v>0</v>
      </c>
      <c r="V157" s="25"/>
      <c r="W157" s="61">
        <v>57</v>
      </c>
      <c r="X157" s="25"/>
      <c r="Y157" s="25"/>
      <c r="Z157" s="25"/>
      <c r="AA157" s="61">
        <v>1</v>
      </c>
    </row>
    <row r="158" spans="1:27" s="14" customFormat="1" ht="20.100000000000001" customHeight="1" x14ac:dyDescent="0.25">
      <c r="A158" s="5"/>
      <c r="B158" s="6"/>
      <c r="C158" s="5"/>
      <c r="D158" s="39"/>
      <c r="E158" s="3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s="14" customFormat="1" ht="20.100000000000001" customHeight="1" x14ac:dyDescent="0.25">
      <c r="A159" s="5"/>
      <c r="B159" s="17" t="s">
        <v>7</v>
      </c>
      <c r="C159" s="16"/>
      <c r="D159" s="40"/>
      <c r="E159" s="3"/>
      <c r="F159" s="15">
        <v>0</v>
      </c>
      <c r="G159" s="10"/>
      <c r="H159" s="10"/>
      <c r="I159" s="10"/>
      <c r="J159" s="15">
        <v>58</v>
      </c>
      <c r="K159" s="15">
        <v>0</v>
      </c>
      <c r="L159" s="10"/>
      <c r="M159" s="15">
        <v>58</v>
      </c>
      <c r="N159" s="10"/>
      <c r="O159" s="10"/>
      <c r="P159" s="10"/>
      <c r="Q159" s="15">
        <v>53</v>
      </c>
      <c r="R159" s="15">
        <v>0</v>
      </c>
      <c r="S159" s="15">
        <v>4</v>
      </c>
      <c r="T159" s="15">
        <v>0</v>
      </c>
      <c r="U159" s="15">
        <v>0</v>
      </c>
      <c r="V159" s="10"/>
      <c r="W159" s="15">
        <v>57</v>
      </c>
      <c r="X159" s="10"/>
      <c r="Y159" s="10"/>
      <c r="Z159" s="10"/>
      <c r="AA159" s="15">
        <v>1</v>
      </c>
    </row>
    <row r="160" spans="1:27" s="14" customFormat="1" ht="20.100000000000001" customHeight="1" x14ac:dyDescent="0.25">
      <c r="A160" s="5"/>
      <c r="B160" s="19"/>
      <c r="C160" s="19"/>
      <c r="D160" s="42"/>
      <c r="E160" s="3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s="14" customFormat="1" ht="20.100000000000001" customHeight="1" x14ac:dyDescent="0.25">
      <c r="A161" s="5"/>
      <c r="B161" s="6" t="s">
        <v>6</v>
      </c>
      <c r="C161" s="19"/>
      <c r="D161" s="42"/>
      <c r="E161" s="3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s="14" customFormat="1" ht="42.75" x14ac:dyDescent="0.25">
      <c r="A162" s="5"/>
      <c r="B162" s="19"/>
      <c r="C162" s="5"/>
      <c r="D162" s="37" t="s">
        <v>166</v>
      </c>
      <c r="E162" s="3"/>
      <c r="F162" s="7">
        <v>0</v>
      </c>
      <c r="G162" s="7"/>
      <c r="H162" s="7"/>
      <c r="I162" s="7"/>
      <c r="J162" s="7">
        <v>5</v>
      </c>
      <c r="K162" s="7">
        <v>0</v>
      </c>
      <c r="L162" s="7"/>
      <c r="M162" s="7">
        <v>5</v>
      </c>
      <c r="N162" s="7"/>
      <c r="O162" s="7"/>
      <c r="P162" s="7"/>
      <c r="Q162" s="7">
        <v>4</v>
      </c>
      <c r="R162" s="7">
        <v>0</v>
      </c>
      <c r="S162" s="7">
        <v>1</v>
      </c>
      <c r="T162" s="7">
        <v>0</v>
      </c>
      <c r="U162" s="7">
        <v>0</v>
      </c>
      <c r="V162" s="7"/>
      <c r="W162" s="7">
        <v>5</v>
      </c>
      <c r="X162" s="7"/>
      <c r="Y162" s="7"/>
      <c r="Z162" s="7"/>
      <c r="AA162" s="7">
        <v>0</v>
      </c>
    </row>
    <row r="163" spans="1:27" s="14" customFormat="1" ht="20.100000000000001" customHeight="1" x14ac:dyDescent="0.25">
      <c r="A163" s="5"/>
      <c r="B163" s="19"/>
      <c r="C163" s="19"/>
      <c r="D163" s="42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17" t="s">
        <v>5</v>
      </c>
      <c r="C164" s="16"/>
      <c r="D164" s="40"/>
      <c r="E164" s="3"/>
      <c r="F164" s="15">
        <v>0</v>
      </c>
      <c r="G164" s="10"/>
      <c r="H164" s="10"/>
      <c r="I164" s="10"/>
      <c r="J164" s="15">
        <v>5</v>
      </c>
      <c r="K164" s="15">
        <v>0</v>
      </c>
      <c r="L164" s="10"/>
      <c r="M164" s="15">
        <v>5</v>
      </c>
      <c r="N164" s="10"/>
      <c r="O164" s="10"/>
      <c r="P164" s="10"/>
      <c r="Q164" s="15">
        <v>4</v>
      </c>
      <c r="R164" s="15">
        <v>0</v>
      </c>
      <c r="S164" s="15">
        <v>1</v>
      </c>
      <c r="T164" s="15">
        <v>0</v>
      </c>
      <c r="U164" s="15">
        <v>0</v>
      </c>
      <c r="V164" s="10"/>
      <c r="W164" s="15">
        <v>5</v>
      </c>
      <c r="X164" s="10"/>
      <c r="Y164" s="10"/>
      <c r="Z164" s="10"/>
      <c r="AA164" s="15">
        <v>0</v>
      </c>
    </row>
    <row r="165" spans="1:27" s="14" customFormat="1" ht="20.100000000000001" customHeight="1" x14ac:dyDescent="0.25">
      <c r="A165" s="5"/>
      <c r="B165" s="19"/>
      <c r="C165" s="19"/>
      <c r="D165" s="42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1:27" s="14" customFormat="1" ht="20.100000000000001" customHeight="1" x14ac:dyDescent="0.25">
      <c r="A166" s="5"/>
      <c r="B166" s="6" t="s">
        <v>4</v>
      </c>
      <c r="C166" s="19"/>
      <c r="D166" s="42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42.75" x14ac:dyDescent="0.25">
      <c r="A167" s="5"/>
      <c r="B167" s="19"/>
      <c r="C167" s="5"/>
      <c r="D167" s="38" t="s">
        <v>167</v>
      </c>
      <c r="E167" s="3"/>
      <c r="F167" s="24">
        <v>0</v>
      </c>
      <c r="G167" s="25"/>
      <c r="H167" s="25"/>
      <c r="I167" s="25"/>
      <c r="J167" s="24">
        <v>11</v>
      </c>
      <c r="K167" s="61">
        <v>0</v>
      </c>
      <c r="L167" s="25"/>
      <c r="M167" s="24">
        <v>11</v>
      </c>
      <c r="N167" s="25"/>
      <c r="O167" s="25"/>
      <c r="P167" s="25"/>
      <c r="Q167" s="24">
        <v>4</v>
      </c>
      <c r="R167" s="24">
        <v>0</v>
      </c>
      <c r="S167" s="24">
        <v>7</v>
      </c>
      <c r="T167" s="61">
        <v>0</v>
      </c>
      <c r="U167" s="61">
        <v>0</v>
      </c>
      <c r="V167" s="25"/>
      <c r="W167" s="61">
        <v>11</v>
      </c>
      <c r="X167" s="25"/>
      <c r="Y167" s="25"/>
      <c r="Z167" s="25"/>
      <c r="AA167" s="61">
        <v>0</v>
      </c>
    </row>
    <row r="168" spans="1:27" s="14" customFormat="1" ht="20.100000000000001" customHeight="1" x14ac:dyDescent="0.25">
      <c r="A168" s="5"/>
      <c r="B168" s="19"/>
      <c r="C168" s="19"/>
      <c r="D168" s="42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17" t="s">
        <v>3</v>
      </c>
      <c r="C169" s="16"/>
      <c r="D169" s="40"/>
      <c r="E169" s="3"/>
      <c r="F169" s="15">
        <v>0</v>
      </c>
      <c r="G169" s="10"/>
      <c r="H169" s="10"/>
      <c r="I169" s="10"/>
      <c r="J169" s="15">
        <v>11</v>
      </c>
      <c r="K169" s="15">
        <v>0</v>
      </c>
      <c r="L169" s="10"/>
      <c r="M169" s="15">
        <v>11</v>
      </c>
      <c r="N169" s="10"/>
      <c r="O169" s="10"/>
      <c r="P169" s="10"/>
      <c r="Q169" s="15">
        <v>4</v>
      </c>
      <c r="R169" s="15">
        <v>0</v>
      </c>
      <c r="S169" s="15">
        <v>7</v>
      </c>
      <c r="T169" s="15">
        <v>0</v>
      </c>
      <c r="U169" s="15">
        <v>0</v>
      </c>
      <c r="V169" s="10"/>
      <c r="W169" s="15">
        <v>11</v>
      </c>
      <c r="X169" s="10"/>
      <c r="Y169" s="10"/>
      <c r="Z169" s="10"/>
      <c r="AA169" s="15">
        <v>0</v>
      </c>
    </row>
    <row r="170" spans="1:27" s="14" customFormat="1" ht="20.100000000000001" customHeight="1" x14ac:dyDescent="0.25">
      <c r="A170" s="5"/>
      <c r="B170" s="19"/>
      <c r="C170" s="19"/>
      <c r="D170" s="42"/>
      <c r="E170" s="3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s="14" customFormat="1" ht="20.100000000000001" customHeight="1" x14ac:dyDescent="0.25">
      <c r="A171" s="5"/>
      <c r="B171" s="6" t="s">
        <v>2</v>
      </c>
      <c r="C171" s="19"/>
      <c r="D171" s="42"/>
      <c r="E171" s="3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s="14" customFormat="1" ht="42.75" x14ac:dyDescent="0.25">
      <c r="A172" s="5"/>
      <c r="B172" s="19"/>
      <c r="C172" s="5"/>
      <c r="D172" s="37" t="s">
        <v>168</v>
      </c>
      <c r="E172" s="3"/>
      <c r="F172" s="7">
        <v>0</v>
      </c>
      <c r="G172" s="7"/>
      <c r="H172" s="7"/>
      <c r="I172" s="7"/>
      <c r="J172" s="7">
        <v>12</v>
      </c>
      <c r="K172" s="7">
        <v>0</v>
      </c>
      <c r="L172" s="7"/>
      <c r="M172" s="7">
        <v>12</v>
      </c>
      <c r="N172" s="7"/>
      <c r="O172" s="7"/>
      <c r="P172" s="7"/>
      <c r="Q172" s="7">
        <v>11</v>
      </c>
      <c r="R172" s="7">
        <v>0</v>
      </c>
      <c r="S172" s="7">
        <v>0</v>
      </c>
      <c r="T172" s="7">
        <v>0</v>
      </c>
      <c r="U172" s="7">
        <v>1</v>
      </c>
      <c r="V172" s="7"/>
      <c r="W172" s="7">
        <v>12</v>
      </c>
      <c r="X172" s="7"/>
      <c r="Y172" s="7"/>
      <c r="Z172" s="7"/>
      <c r="AA172" s="7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17" t="s">
        <v>1</v>
      </c>
      <c r="C174" s="16"/>
      <c r="D174" s="16"/>
      <c r="E174" s="3"/>
      <c r="F174" s="15">
        <v>0</v>
      </c>
      <c r="G174" s="10"/>
      <c r="H174" s="10"/>
      <c r="I174" s="10"/>
      <c r="J174" s="15">
        <v>12</v>
      </c>
      <c r="K174" s="15">
        <v>0</v>
      </c>
      <c r="L174" s="10"/>
      <c r="M174" s="15">
        <v>12</v>
      </c>
      <c r="N174" s="10"/>
      <c r="O174" s="10"/>
      <c r="P174" s="10"/>
      <c r="Q174" s="15">
        <v>11</v>
      </c>
      <c r="R174" s="15">
        <v>0</v>
      </c>
      <c r="S174" s="15">
        <v>0</v>
      </c>
      <c r="T174" s="15">
        <v>0</v>
      </c>
      <c r="U174" s="15">
        <v>1</v>
      </c>
      <c r="V174" s="10"/>
      <c r="W174" s="15">
        <v>12</v>
      </c>
      <c r="X174" s="10"/>
      <c r="Y174" s="10"/>
      <c r="Z174" s="10"/>
      <c r="AA174" s="15">
        <v>0</v>
      </c>
    </row>
    <row r="175" spans="1:27" ht="20.100000000000001" customHeight="1" x14ac:dyDescent="0.25"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s="8" customFormat="1" ht="30" customHeight="1" x14ac:dyDescent="0.2">
      <c r="A176" s="13"/>
      <c r="B176" s="12" t="s">
        <v>0</v>
      </c>
      <c r="C176" s="11"/>
      <c r="D176" s="11"/>
      <c r="E176" s="3"/>
      <c r="F176" s="9">
        <v>12</v>
      </c>
      <c r="G176" s="10"/>
      <c r="H176" s="10"/>
      <c r="I176" s="10"/>
      <c r="J176" s="9">
        <v>2058</v>
      </c>
      <c r="K176" s="9">
        <v>0</v>
      </c>
      <c r="L176" s="10"/>
      <c r="M176" s="9">
        <v>2058</v>
      </c>
      <c r="N176" s="10"/>
      <c r="O176" s="10"/>
      <c r="P176" s="10"/>
      <c r="Q176" s="9">
        <v>1556</v>
      </c>
      <c r="R176" s="9">
        <v>2</v>
      </c>
      <c r="S176" s="9">
        <v>430</v>
      </c>
      <c r="T176" s="9">
        <v>0</v>
      </c>
      <c r="U176" s="9">
        <v>70</v>
      </c>
      <c r="V176" s="10"/>
      <c r="W176" s="9">
        <v>2058</v>
      </c>
      <c r="X176" s="10"/>
      <c r="Y176" s="10"/>
      <c r="Z176" s="10"/>
      <c r="AA176" s="9">
        <v>12</v>
      </c>
    </row>
    <row r="177" spans="2:23" x14ac:dyDescent="0.25">
      <c r="K177" s="7"/>
    </row>
    <row r="178" spans="2:23" x14ac:dyDescent="0.25">
      <c r="K178" s="7"/>
    </row>
    <row r="179" spans="2:23" ht="15" x14ac:dyDescent="0.25">
      <c r="B179" s="66"/>
    </row>
    <row r="180" spans="2:23" ht="15" x14ac:dyDescent="0.25">
      <c r="B180" s="66"/>
    </row>
    <row r="181" spans="2:23" ht="15" x14ac:dyDescent="0.25">
      <c r="B181" s="66"/>
    </row>
    <row r="182" spans="2:23" ht="15" x14ac:dyDescent="0.25">
      <c r="B182" s="66"/>
      <c r="Q182" s="76"/>
      <c r="R182" s="76"/>
      <c r="S182" s="76"/>
      <c r="T182" s="76"/>
      <c r="U182" s="76"/>
      <c r="V182" s="76"/>
      <c r="W182" s="76"/>
    </row>
    <row r="183" spans="2:23" ht="15" x14ac:dyDescent="0.25">
      <c r="B183" s="66"/>
    </row>
    <row r="184" spans="2:23" ht="15" x14ac:dyDescent="0.25">
      <c r="B184" s="66"/>
    </row>
    <row r="185" spans="2:23" ht="15" x14ac:dyDescent="0.25">
      <c r="B185" s="66"/>
    </row>
    <row r="186" spans="2:23" ht="15" x14ac:dyDescent="0.25">
      <c r="B186" s="66"/>
    </row>
    <row r="187" spans="2:23" ht="15" x14ac:dyDescent="0.25">
      <c r="B187" s="66"/>
    </row>
    <row r="188" spans="2:23" ht="15" x14ac:dyDescent="0.25">
      <c r="B188" s="66"/>
    </row>
    <row r="189" spans="2:23" ht="15" x14ac:dyDescent="0.25">
      <c r="B189" s="66"/>
    </row>
    <row r="190" spans="2:23" ht="15" x14ac:dyDescent="0.25">
      <c r="B190" s="66"/>
    </row>
    <row r="191" spans="2:23" ht="15" x14ac:dyDescent="0.25">
      <c r="B191" s="66"/>
    </row>
    <row r="192" spans="2:23" ht="15" x14ac:dyDescent="0.25">
      <c r="B192" s="66"/>
    </row>
    <row r="193" spans="2:2" ht="15" x14ac:dyDescent="0.25">
      <c r="B193" s="66"/>
    </row>
    <row r="194" spans="2:2" x14ac:dyDescent="0.25">
      <c r="B194" s="57"/>
    </row>
  </sheetData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5" max="26" man="1"/>
    <brk id="160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2:AA22"/>
  <sheetViews>
    <sheetView view="pageBreakPreview" zoomScale="70" zoomScaleNormal="60" zoomScaleSheetLayoutView="70" workbookViewId="0">
      <pane ySplit="9" topLeftCell="A10" activePane="bottomLeft" state="frozen"/>
      <selection activeCell="A11" sqref="A11"/>
      <selection pane="bottomLeft" activeCell="AA22" sqref="AA22"/>
    </sheetView>
  </sheetViews>
  <sheetFormatPr baseColWidth="10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ht="14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2.75" x14ac:dyDescent="0.25">
      <c r="A4" s="79" t="s">
        <v>131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 ht="13.5" thickBo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</row>
    <row r="6" spans="1:27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80" t="s">
        <v>84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ht="50.1" customHeight="1" thickBot="1" x14ac:dyDescent="0.3">
      <c r="A8" s="78" t="s">
        <v>83</v>
      </c>
      <c r="B8" s="78"/>
      <c r="C8" s="78"/>
      <c r="D8" s="78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114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45" customHeight="1" x14ac:dyDescent="0.25">
      <c r="D10" s="20" t="s">
        <v>76</v>
      </c>
      <c r="F10" s="7">
        <v>0</v>
      </c>
      <c r="G10" s="7"/>
      <c r="H10" s="7"/>
      <c r="I10" s="7"/>
      <c r="J10" s="7">
        <v>6</v>
      </c>
      <c r="K10" s="7">
        <v>0</v>
      </c>
      <c r="L10" s="7"/>
      <c r="M10" s="7">
        <v>6</v>
      </c>
      <c r="N10" s="7"/>
      <c r="O10" s="7"/>
      <c r="P10" s="7"/>
      <c r="Q10" s="7">
        <v>4</v>
      </c>
      <c r="R10" s="7">
        <v>0</v>
      </c>
      <c r="S10" s="7">
        <v>2</v>
      </c>
      <c r="T10" s="7">
        <v>0</v>
      </c>
      <c r="U10" s="7">
        <v>0</v>
      </c>
      <c r="V10" s="7"/>
      <c r="W10" s="7">
        <v>6</v>
      </c>
      <c r="X10" s="7"/>
      <c r="Y10" s="7"/>
      <c r="Z10" s="7"/>
      <c r="AA10" s="7">
        <v>0</v>
      </c>
    </row>
    <row r="11" spans="1:27" s="14" customFormat="1" ht="45" customHeight="1" x14ac:dyDescent="0.25">
      <c r="A11" s="5"/>
      <c r="B11" s="19"/>
      <c r="C11" s="5"/>
      <c r="D11" s="26" t="s">
        <v>77</v>
      </c>
      <c r="E11" s="3"/>
      <c r="F11" s="24">
        <v>9</v>
      </c>
      <c r="G11" s="25"/>
      <c r="H11" s="25"/>
      <c r="I11" s="25"/>
      <c r="J11" s="24">
        <v>1168</v>
      </c>
      <c r="K11" s="24">
        <v>0</v>
      </c>
      <c r="L11" s="25"/>
      <c r="M11" s="24">
        <v>1168</v>
      </c>
      <c r="N11" s="25"/>
      <c r="O11" s="25"/>
      <c r="P11" s="25"/>
      <c r="Q11" s="24">
        <v>906</v>
      </c>
      <c r="R11" s="24">
        <v>0</v>
      </c>
      <c r="S11" s="24">
        <v>248</v>
      </c>
      <c r="T11" s="24">
        <v>0</v>
      </c>
      <c r="U11" s="24">
        <v>17</v>
      </c>
      <c r="V11" s="25"/>
      <c r="W11" s="24">
        <v>1171</v>
      </c>
      <c r="X11" s="25"/>
      <c r="Y11" s="25"/>
      <c r="Z11" s="25"/>
      <c r="AA11" s="24">
        <v>6</v>
      </c>
    </row>
    <row r="12" spans="1:27" ht="45" customHeight="1" x14ac:dyDescent="0.25">
      <c r="D12" s="20" t="s">
        <v>78</v>
      </c>
      <c r="F12" s="7">
        <v>2</v>
      </c>
      <c r="G12" s="7"/>
      <c r="H12" s="7"/>
      <c r="I12" s="7"/>
      <c r="J12" s="7">
        <v>867</v>
      </c>
      <c r="K12" s="7">
        <v>0</v>
      </c>
      <c r="L12" s="7"/>
      <c r="M12" s="7">
        <v>867</v>
      </c>
      <c r="N12" s="7"/>
      <c r="O12" s="7"/>
      <c r="P12" s="7"/>
      <c r="Q12" s="7">
        <v>633</v>
      </c>
      <c r="R12" s="7">
        <v>2</v>
      </c>
      <c r="S12" s="7">
        <v>176</v>
      </c>
      <c r="T12" s="7">
        <v>0</v>
      </c>
      <c r="U12" s="7">
        <v>53</v>
      </c>
      <c r="V12" s="7"/>
      <c r="W12" s="7">
        <v>864</v>
      </c>
      <c r="X12" s="7"/>
      <c r="Y12" s="7"/>
      <c r="Z12" s="7"/>
      <c r="AA12" s="7">
        <v>5</v>
      </c>
    </row>
    <row r="13" spans="1:27" s="14" customFormat="1" ht="45" customHeight="1" x14ac:dyDescent="0.25">
      <c r="A13" s="5"/>
      <c r="B13" s="19"/>
      <c r="C13" s="5"/>
      <c r="D13" s="26" t="s">
        <v>79</v>
      </c>
      <c r="E13" s="3"/>
      <c r="F13" s="24">
        <v>1</v>
      </c>
      <c r="G13" s="25"/>
      <c r="H13" s="25"/>
      <c r="I13" s="25"/>
      <c r="J13" s="24">
        <v>13</v>
      </c>
      <c r="K13" s="24">
        <v>0</v>
      </c>
      <c r="L13" s="25"/>
      <c r="M13" s="24">
        <v>13</v>
      </c>
      <c r="N13" s="25"/>
      <c r="O13" s="25"/>
      <c r="P13" s="25"/>
      <c r="Q13" s="24">
        <v>11</v>
      </c>
      <c r="R13" s="24">
        <v>0</v>
      </c>
      <c r="S13" s="24">
        <v>3</v>
      </c>
      <c r="T13" s="24">
        <v>0</v>
      </c>
      <c r="U13" s="24">
        <v>0</v>
      </c>
      <c r="V13" s="25"/>
      <c r="W13" s="24">
        <v>14</v>
      </c>
      <c r="X13" s="25"/>
      <c r="Y13" s="25"/>
      <c r="Z13" s="25"/>
      <c r="AA13" s="24">
        <v>0</v>
      </c>
    </row>
    <row r="14" spans="1:27" ht="45" customHeight="1" x14ac:dyDescent="0.25">
      <c r="D14" s="20" t="s">
        <v>80</v>
      </c>
      <c r="F14" s="7">
        <v>0</v>
      </c>
      <c r="G14" s="7"/>
      <c r="H14" s="7"/>
      <c r="I14" s="7"/>
      <c r="J14" s="7">
        <v>3</v>
      </c>
      <c r="K14" s="7">
        <v>0</v>
      </c>
      <c r="L14" s="7"/>
      <c r="M14" s="7">
        <v>3</v>
      </c>
      <c r="N14" s="7"/>
      <c r="O14" s="7"/>
      <c r="P14" s="7"/>
      <c r="Q14" s="7">
        <v>2</v>
      </c>
      <c r="R14" s="7">
        <v>0</v>
      </c>
      <c r="S14" s="7">
        <v>1</v>
      </c>
      <c r="T14" s="7">
        <v>0</v>
      </c>
      <c r="U14" s="7">
        <v>0</v>
      </c>
      <c r="V14" s="7"/>
      <c r="W14" s="7">
        <v>3</v>
      </c>
      <c r="X14" s="7"/>
      <c r="Y14" s="7"/>
      <c r="Z14" s="7"/>
      <c r="AA14" s="7">
        <v>0</v>
      </c>
    </row>
    <row r="15" spans="1:27" s="14" customFormat="1" ht="45" customHeight="1" x14ac:dyDescent="0.25">
      <c r="A15" s="5"/>
      <c r="B15" s="19"/>
      <c r="C15" s="5"/>
      <c r="D15" s="26" t="s">
        <v>67</v>
      </c>
      <c r="E15" s="3"/>
      <c r="F15" s="24">
        <v>0</v>
      </c>
      <c r="G15" s="25"/>
      <c r="H15" s="25"/>
      <c r="I15" s="25"/>
      <c r="J15" s="24">
        <v>1</v>
      </c>
      <c r="K15" s="24">
        <v>0</v>
      </c>
      <c r="L15" s="25"/>
      <c r="M15" s="24">
        <v>1</v>
      </c>
      <c r="N15" s="25"/>
      <c r="O15" s="25"/>
      <c r="P15" s="25"/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5"/>
      <c r="W15" s="24">
        <v>0</v>
      </c>
      <c r="X15" s="25"/>
      <c r="Y15" s="25"/>
      <c r="Z15" s="25"/>
      <c r="AA15" s="24">
        <v>1</v>
      </c>
    </row>
    <row r="16" spans="1:27" x14ac:dyDescent="0.25">
      <c r="D16" s="2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8" customFormat="1" ht="30" customHeight="1" x14ac:dyDescent="0.2">
      <c r="A18" s="13"/>
      <c r="B18" s="12" t="s">
        <v>0</v>
      </c>
      <c r="C18" s="11"/>
      <c r="D18" s="11"/>
      <c r="E18" s="3"/>
      <c r="F18" s="9">
        <v>12</v>
      </c>
      <c r="G18" s="10"/>
      <c r="H18" s="10"/>
      <c r="I18" s="10"/>
      <c r="J18" s="9">
        <v>2058</v>
      </c>
      <c r="K18" s="9">
        <v>0</v>
      </c>
      <c r="L18" s="10"/>
      <c r="M18" s="9">
        <v>2058</v>
      </c>
      <c r="N18" s="10"/>
      <c r="O18" s="10"/>
      <c r="P18" s="10"/>
      <c r="Q18" s="9">
        <v>1556</v>
      </c>
      <c r="R18" s="9">
        <v>2</v>
      </c>
      <c r="S18" s="9">
        <v>430</v>
      </c>
      <c r="T18" s="9">
        <v>0</v>
      </c>
      <c r="U18" s="9">
        <v>70</v>
      </c>
      <c r="V18" s="10"/>
      <c r="W18" s="9">
        <v>2058</v>
      </c>
      <c r="X18" s="10"/>
      <c r="Y18" s="10"/>
      <c r="Z18" s="10"/>
      <c r="AA18" s="9">
        <v>12</v>
      </c>
    </row>
    <row r="21" spans="1:27" ht="15" x14ac:dyDescent="0.25">
      <c r="B21" s="6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s="70" customFormat="1" x14ac:dyDescent="0.25">
      <c r="A22" s="5"/>
      <c r="B22" s="6"/>
      <c r="C22" s="5"/>
      <c r="D22" s="4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</sheetData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scale="4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53</vt:i4>
      </vt:variant>
    </vt:vector>
  </HeadingPairs>
  <TitlesOfParts>
    <vt:vector size="80" baseType="lpstr">
      <vt:lpstr>CJPF-PPF</vt:lpstr>
      <vt:lpstr>CJPF-AI-EXH</vt:lpstr>
      <vt:lpstr>CJPF-AI-CATEO</vt:lpstr>
      <vt:lpstr>CJPF-AI-ICPC</vt:lpstr>
      <vt:lpstr>CJPF-AI-TM</vt:lpstr>
      <vt:lpstr>CJPF-AI-REC</vt:lpstr>
      <vt:lpstr>CJPF-AI-OTRA</vt:lpstr>
      <vt:lpstr>CJPF-AI-TOTAL</vt:lpstr>
      <vt:lpstr>CJPF-TOTAL POR ACTO</vt:lpstr>
      <vt:lpstr>CJPF-MED-1</vt:lpstr>
      <vt:lpstr>CJPF-MED-2</vt:lpstr>
      <vt:lpstr>CJPF-MED-3</vt:lpstr>
      <vt:lpstr>CJPF-MED-4</vt:lpstr>
      <vt:lpstr>CJPF-MED-5</vt:lpstr>
      <vt:lpstr>CJPF-MED-6</vt:lpstr>
      <vt:lpstr>CJPF-MED-7</vt:lpstr>
      <vt:lpstr>CJPF-MED-8</vt:lpstr>
      <vt:lpstr>CJPF-MED-9</vt:lpstr>
      <vt:lpstr>CJPF-MED-10</vt:lpstr>
      <vt:lpstr>CJPF-MED-11</vt:lpstr>
      <vt:lpstr>CJPF-MED-12</vt:lpstr>
      <vt:lpstr>CJPF-MED-13</vt:lpstr>
      <vt:lpstr>CJPF-MED-14</vt:lpstr>
      <vt:lpstr>CJPF-MED-TOTAL</vt:lpstr>
      <vt:lpstr>CJPF-TOTAL POR MEDIDA</vt:lpstr>
      <vt:lpstr>CJPF-CO-TOT</vt:lpstr>
      <vt:lpstr>NOTAS</vt:lpstr>
      <vt:lpstr>'CJPF-AI-CATEO'!Área_de_impresión</vt:lpstr>
      <vt:lpstr>'CJPF-AI-EXH'!Área_de_impresión</vt:lpstr>
      <vt:lpstr>'CJPF-AI-ICPC'!Área_de_impresión</vt:lpstr>
      <vt:lpstr>'CJPF-AI-OTRA'!Área_de_impresión</vt:lpstr>
      <vt:lpstr>'CJPF-AI-REC'!Área_de_impresión</vt:lpstr>
      <vt:lpstr>'CJPF-AI-TM'!Área_de_impresión</vt:lpstr>
      <vt:lpstr>'CJPF-AI-TOTAL'!Área_de_impresión</vt:lpstr>
      <vt:lpstr>'CJPF-CO-TOT'!Área_de_impresión</vt:lpstr>
      <vt:lpstr>'CJPF-MED-1'!Área_de_impresión</vt:lpstr>
      <vt:lpstr>'CJPF-MED-10'!Área_de_impresión</vt:lpstr>
      <vt:lpstr>'CJPF-MED-11'!Área_de_impresión</vt:lpstr>
      <vt:lpstr>'CJPF-MED-12'!Área_de_impresión</vt:lpstr>
      <vt:lpstr>'CJPF-MED-13'!Área_de_impresión</vt:lpstr>
      <vt:lpstr>'CJPF-MED-14'!Área_de_impresión</vt:lpstr>
      <vt:lpstr>'CJPF-MED-2'!Área_de_impresión</vt:lpstr>
      <vt:lpstr>'CJPF-MED-3'!Área_de_impresión</vt:lpstr>
      <vt:lpstr>'CJPF-MED-4'!Área_de_impresión</vt:lpstr>
      <vt:lpstr>'CJPF-MED-5'!Área_de_impresión</vt:lpstr>
      <vt:lpstr>'CJPF-MED-6'!Área_de_impresión</vt:lpstr>
      <vt:lpstr>'CJPF-MED-7'!Área_de_impresión</vt:lpstr>
      <vt:lpstr>'CJPF-MED-8'!Área_de_impresión</vt:lpstr>
      <vt:lpstr>'CJPF-MED-9'!Área_de_impresión</vt:lpstr>
      <vt:lpstr>'CJPF-MED-TOTAL'!Área_de_impresión</vt:lpstr>
      <vt:lpstr>'CJPF-PPF'!Área_de_impresión</vt:lpstr>
      <vt:lpstr>'CJPF-TOTAL POR ACTO'!Área_de_impresión</vt:lpstr>
      <vt:lpstr>'CJPF-TOTAL POR MEDIDA'!Área_de_impresión</vt:lpstr>
      <vt:lpstr>NOTAS!Área_de_impresión</vt:lpstr>
      <vt:lpstr>'CJPF-AI-CATEO'!Títulos_a_imprimir</vt:lpstr>
      <vt:lpstr>'CJPF-AI-EXH'!Títulos_a_imprimir</vt:lpstr>
      <vt:lpstr>'CJPF-AI-ICPC'!Títulos_a_imprimir</vt:lpstr>
      <vt:lpstr>'CJPF-AI-OTRA'!Títulos_a_imprimir</vt:lpstr>
      <vt:lpstr>'CJPF-AI-REC'!Títulos_a_imprimir</vt:lpstr>
      <vt:lpstr>'CJPF-AI-TM'!Títulos_a_imprimir</vt:lpstr>
      <vt:lpstr>'CJPF-AI-TOTAL'!Títulos_a_imprimir</vt:lpstr>
      <vt:lpstr>'CJPF-CO-TOT'!Títulos_a_imprimir</vt:lpstr>
      <vt:lpstr>'CJPF-MED-1'!Títulos_a_imprimir</vt:lpstr>
      <vt:lpstr>'CJPF-MED-10'!Títulos_a_imprimir</vt:lpstr>
      <vt:lpstr>'CJPF-MED-11'!Títulos_a_imprimir</vt:lpstr>
      <vt:lpstr>'CJPF-MED-12'!Títulos_a_imprimir</vt:lpstr>
      <vt:lpstr>'CJPF-MED-13'!Títulos_a_imprimir</vt:lpstr>
      <vt:lpstr>'CJPF-MED-14'!Títulos_a_imprimir</vt:lpstr>
      <vt:lpstr>'CJPF-MED-2'!Títulos_a_imprimir</vt:lpstr>
      <vt:lpstr>'CJPF-MED-3'!Títulos_a_imprimir</vt:lpstr>
      <vt:lpstr>'CJPF-MED-4'!Títulos_a_imprimir</vt:lpstr>
      <vt:lpstr>'CJPF-MED-5'!Títulos_a_imprimir</vt:lpstr>
      <vt:lpstr>'CJPF-MED-6'!Títulos_a_imprimir</vt:lpstr>
      <vt:lpstr>'CJPF-MED-7'!Títulos_a_imprimir</vt:lpstr>
      <vt:lpstr>'CJPF-MED-8'!Títulos_a_imprimir</vt:lpstr>
      <vt:lpstr>'CJPF-MED-9'!Títulos_a_imprimir</vt:lpstr>
      <vt:lpstr>'CJPF-MED-TOTAL'!Títulos_a_imprimir</vt:lpstr>
      <vt:lpstr>'CJPF-PPF'!Títulos_a_imprimir</vt:lpstr>
      <vt:lpstr>'CJPF-TOTAL POR ACTO'!Títulos_a_imprimir</vt:lpstr>
      <vt:lpstr>'CJPF-TOTAL POR MEDIDA'!Títulos_a_imprimir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2017-11-24T17:08:07Z</dcterms:modified>
</cp:coreProperties>
</file>