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00.67.109\Estadistica spss\ESTADISTICAS\ANEXO\ANX 2022\PLANTILLAS\"/>
    </mc:Choice>
  </mc:AlternateContent>
  <xr:revisionPtr revIDLastSave="0" documentId="13_ncr:1_{B19F5DDB-CCB4-47D0-B3A7-8B51A50E445B}" xr6:coauthVersionLast="47" xr6:coauthVersionMax="47" xr10:uidLastSave="{00000000-0000-0000-0000-000000000000}"/>
  <bookViews>
    <workbookView xWindow="-120" yWindow="-120" windowWidth="29040" windowHeight="15840" tabRatio="740" xr2:uid="{00000000-000D-0000-FFFF-FFFF00000000}"/>
  </bookViews>
  <sheets>
    <sheet name="SIPE" sheetId="42" r:id="rId1"/>
    <sheet name="SD" sheetId="45" r:id="rId2"/>
    <sheet name="SE" sheetId="44" r:id="rId3"/>
    <sheet name="SM" sheetId="43" r:id="rId4"/>
    <sheet name="JD_TOTAL_" sheetId="52" r:id="rId5"/>
    <sheet name="JD_TOTAL_TIPO" sheetId="48" r:id="rId6"/>
  </sheets>
  <definedNames>
    <definedName name="_xlnm._FilterDatabase" localSheetId="4" hidden="1">JD_TOTAL_!$A$3:$A$3</definedName>
    <definedName name="_xlnm._FilterDatabase" localSheetId="5" hidden="1">JD_TOTAL_TIPO!$A$3:$A$3</definedName>
    <definedName name="_xlnm._FilterDatabase" localSheetId="1" hidden="1">SD!$A$3:$A$3</definedName>
    <definedName name="_xlnm._FilterDatabase" localSheetId="2" hidden="1">SE!$A$3:$A$3</definedName>
    <definedName name="_xlnm._FilterDatabase" localSheetId="0" hidden="1">SIPE!$A$3:$A$3</definedName>
    <definedName name="_xlnm._FilterDatabase" localSheetId="3" hidden="1">SM!$A$3:$A$3</definedName>
    <definedName name="_xlnm.Print_Area" localSheetId="4">JD_TOTAL_!$A$1:$AH$21</definedName>
    <definedName name="_xlnm.Print_Area" localSheetId="5">JD_TOTAL_TIPO!$A$1:$AH$18</definedName>
    <definedName name="_xlnm.Print_Area" localSheetId="1">SD!$A$1:$AH$21</definedName>
    <definedName name="_xlnm.Print_Area" localSheetId="2">SE!$A$1:$AH$21</definedName>
    <definedName name="_xlnm.Print_Area" localSheetId="0">SIPE!$A$1:$AH$21</definedName>
    <definedName name="_xlnm.Print_Area" localSheetId="3">SM!$A$1:$AH$21</definedName>
    <definedName name="Print_Area" localSheetId="4">JD_TOTAL_!$A$1:$AB$20</definedName>
    <definedName name="Print_Area" localSheetId="5">JD_TOTAL_TIPO!$A$1:$AB$18</definedName>
    <definedName name="Print_Area" localSheetId="1">SD!$A$1:$AB$20</definedName>
    <definedName name="Print_Area" localSheetId="2">SE!$A$1:$AB$20</definedName>
    <definedName name="Print_Area" localSheetId="0">SIPE!$A$1:$AB$20</definedName>
    <definedName name="Print_Area" localSheetId="3">SM!$A$1:$AB$19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17" i="45" l="1"/>
  <c r="AF17" i="45"/>
  <c r="AB17" i="45"/>
  <c r="X17" i="45"/>
  <c r="V17" i="45"/>
  <c r="U17" i="45"/>
  <c r="T17" i="45"/>
  <c r="S17" i="45"/>
  <c r="R17" i="45"/>
  <c r="Q17" i="45"/>
  <c r="P17" i="45"/>
  <c r="O17" i="45"/>
  <c r="K17" i="45"/>
  <c r="I17" i="45"/>
  <c r="H17" i="45"/>
  <c r="G17" i="45"/>
  <c r="C17" i="45"/>
  <c r="AH17" i="44"/>
  <c r="AF17" i="44"/>
  <c r="AB17" i="44"/>
  <c r="X17" i="44"/>
  <c r="V17" i="44"/>
  <c r="U17" i="44"/>
  <c r="T17" i="44"/>
  <c r="S17" i="44"/>
  <c r="R17" i="44"/>
  <c r="Q17" i="44"/>
  <c r="P17" i="44"/>
  <c r="O17" i="44"/>
  <c r="K17" i="44"/>
  <c r="I17" i="44"/>
  <c r="H17" i="44"/>
  <c r="G17" i="44"/>
  <c r="C17" i="44"/>
  <c r="AH17" i="43"/>
  <c r="AF17" i="43"/>
  <c r="AB17" i="43"/>
  <c r="X17" i="43"/>
  <c r="V17" i="43"/>
  <c r="U17" i="43"/>
  <c r="T17" i="43"/>
  <c r="S17" i="43"/>
  <c r="R17" i="43"/>
  <c r="Q17" i="43"/>
  <c r="P17" i="43"/>
  <c r="O17" i="43"/>
  <c r="K17" i="43"/>
  <c r="I17" i="43"/>
  <c r="H17" i="43"/>
  <c r="G17" i="43"/>
  <c r="C17" i="43"/>
  <c r="AH17" i="42"/>
  <c r="AF17" i="42"/>
  <c r="AB17" i="42"/>
  <c r="X17" i="42"/>
  <c r="V17" i="42"/>
  <c r="U17" i="42"/>
  <c r="T17" i="42"/>
  <c r="S17" i="42"/>
  <c r="R17" i="42"/>
  <c r="Q17" i="42"/>
  <c r="P17" i="42"/>
  <c r="O17" i="42"/>
  <c r="K17" i="42"/>
  <c r="I17" i="42"/>
  <c r="H17" i="42"/>
  <c r="G17" i="42"/>
  <c r="C17" i="42"/>
  <c r="X13" i="52" l="1"/>
  <c r="X12" i="52"/>
  <c r="X11" i="52"/>
  <c r="X10" i="52"/>
  <c r="X14" i="52"/>
  <c r="X17" i="52" l="1"/>
  <c r="AH14" i="52"/>
  <c r="AH13" i="52"/>
  <c r="AH12" i="52"/>
  <c r="AH11" i="52"/>
  <c r="AH10" i="52"/>
  <c r="AF14" i="52"/>
  <c r="AF13" i="52"/>
  <c r="AF12" i="52"/>
  <c r="AF11" i="52"/>
  <c r="AF10" i="52"/>
  <c r="V14" i="52"/>
  <c r="U14" i="52"/>
  <c r="T14" i="52"/>
  <c r="S14" i="52"/>
  <c r="R14" i="52"/>
  <c r="Q14" i="52"/>
  <c r="P14" i="52"/>
  <c r="O14" i="52"/>
  <c r="V13" i="52"/>
  <c r="U13" i="52"/>
  <c r="T13" i="52"/>
  <c r="S13" i="52"/>
  <c r="R13" i="52"/>
  <c r="Q13" i="52"/>
  <c r="P13" i="52"/>
  <c r="O13" i="52"/>
  <c r="V12" i="52"/>
  <c r="U12" i="52"/>
  <c r="T12" i="52"/>
  <c r="S12" i="52"/>
  <c r="R12" i="52"/>
  <c r="Q12" i="52"/>
  <c r="P12" i="52"/>
  <c r="O12" i="52"/>
  <c r="V11" i="52"/>
  <c r="U11" i="52"/>
  <c r="T11" i="52"/>
  <c r="S11" i="52"/>
  <c r="R11" i="52"/>
  <c r="Q11" i="52"/>
  <c r="P11" i="52"/>
  <c r="O11" i="52"/>
  <c r="V10" i="52"/>
  <c r="U10" i="52"/>
  <c r="T10" i="52"/>
  <c r="S10" i="52"/>
  <c r="R10" i="52"/>
  <c r="Q10" i="52"/>
  <c r="P10" i="52"/>
  <c r="O10" i="52"/>
  <c r="I14" i="52"/>
  <c r="H14" i="52"/>
  <c r="G14" i="52"/>
  <c r="I13" i="52"/>
  <c r="H13" i="52"/>
  <c r="G13" i="52"/>
  <c r="I12" i="52"/>
  <c r="H12" i="52"/>
  <c r="G12" i="52"/>
  <c r="I11" i="52"/>
  <c r="H11" i="52"/>
  <c r="G11" i="52"/>
  <c r="I10" i="52"/>
  <c r="H10" i="52"/>
  <c r="G10" i="52"/>
  <c r="C14" i="52"/>
  <c r="C13" i="52"/>
  <c r="C12" i="52"/>
  <c r="C11" i="52"/>
  <c r="C10" i="52"/>
  <c r="AH12" i="48"/>
  <c r="AF12" i="48"/>
  <c r="AH11" i="48"/>
  <c r="AF11" i="48"/>
  <c r="AH9" i="48"/>
  <c r="AF9" i="48"/>
  <c r="AH10" i="48"/>
  <c r="AF10" i="48"/>
  <c r="V17" i="52" l="1"/>
  <c r="P17" i="52"/>
  <c r="O17" i="52"/>
  <c r="S17" i="52"/>
  <c r="AH17" i="52"/>
  <c r="T17" i="52"/>
  <c r="R17" i="52"/>
  <c r="Q17" i="52"/>
  <c r="H17" i="52"/>
  <c r="C17" i="52"/>
  <c r="I17" i="52"/>
  <c r="U17" i="52"/>
  <c r="AF17" i="52"/>
  <c r="G17" i="52"/>
  <c r="AH14" i="48"/>
  <c r="AF14" i="48"/>
  <c r="C9" i="48" l="1"/>
  <c r="G11" i="48"/>
  <c r="H11" i="48"/>
  <c r="I11" i="48"/>
  <c r="O11" i="48"/>
  <c r="P11" i="48"/>
  <c r="Q11" i="48"/>
  <c r="R11" i="48"/>
  <c r="S11" i="48"/>
  <c r="T11" i="48"/>
  <c r="U11" i="48"/>
  <c r="V11" i="48"/>
  <c r="G12" i="48"/>
  <c r="H12" i="48"/>
  <c r="I12" i="48"/>
  <c r="O12" i="48"/>
  <c r="P12" i="48"/>
  <c r="Q12" i="48"/>
  <c r="R12" i="48"/>
  <c r="S12" i="48"/>
  <c r="T12" i="48"/>
  <c r="U12" i="48"/>
  <c r="V12" i="48"/>
  <c r="C12" i="48"/>
  <c r="G10" i="48"/>
  <c r="H10" i="48"/>
  <c r="I10" i="48"/>
  <c r="O10" i="48"/>
  <c r="P10" i="48"/>
  <c r="Q10" i="48"/>
  <c r="R10" i="48"/>
  <c r="S10" i="48"/>
  <c r="T10" i="48"/>
  <c r="U10" i="48"/>
  <c r="V10" i="48"/>
  <c r="C10" i="48"/>
  <c r="G9" i="48"/>
  <c r="H9" i="48"/>
  <c r="I9" i="48"/>
  <c r="O9" i="48"/>
  <c r="P9" i="48"/>
  <c r="Q9" i="48"/>
  <c r="R9" i="48"/>
  <c r="S9" i="48"/>
  <c r="T9" i="48"/>
  <c r="U9" i="48"/>
  <c r="V9" i="48"/>
  <c r="K11" i="52" l="1"/>
  <c r="K14" i="52"/>
  <c r="K13" i="52"/>
  <c r="K12" i="52"/>
  <c r="P14" i="48"/>
  <c r="K10" i="52"/>
  <c r="V14" i="48"/>
  <c r="U14" i="48"/>
  <c r="S14" i="48"/>
  <c r="X12" i="48"/>
  <c r="T14" i="48"/>
  <c r="O14" i="48"/>
  <c r="R14" i="48"/>
  <c r="Q14" i="48"/>
  <c r="I14" i="48"/>
  <c r="H14" i="48"/>
  <c r="G14" i="48"/>
  <c r="C11" i="48"/>
  <c r="K9" i="48"/>
  <c r="X9" i="48"/>
  <c r="X11" i="48"/>
  <c r="K17" i="52" l="1"/>
  <c r="X10" i="48"/>
  <c r="C14" i="48"/>
  <c r="AB11" i="52"/>
  <c r="AB14" i="52"/>
  <c r="AB13" i="52"/>
  <c r="K12" i="48"/>
  <c r="AB12" i="52"/>
  <c r="AB10" i="52"/>
  <c r="K10" i="48"/>
  <c r="K11" i="48"/>
  <c r="AB17" i="52" l="1"/>
  <c r="AB9" i="48"/>
  <c r="AB10" i="48"/>
  <c r="AB12" i="48"/>
  <c r="AB11" i="48"/>
  <c r="X14" i="48"/>
  <c r="K14" i="48"/>
  <c r="AB14" i="48" l="1"/>
</calcChain>
</file>

<file path=xl/sharedStrings.xml><?xml version="1.0" encoding="utf-8"?>
<sst xmlns="http://schemas.openxmlformats.org/spreadsheetml/2006/main" count="177" uniqueCount="37">
  <si>
    <t>TOTAL NACIONAL</t>
  </si>
  <si>
    <t>EXISTENCIA INICIAL</t>
  </si>
  <si>
    <t>INGRESOS</t>
  </si>
  <si>
    <t>REINGRESOS</t>
  </si>
  <si>
    <t>INGRESO TOTAL</t>
  </si>
  <si>
    <t>NEGADA</t>
  </si>
  <si>
    <t>EGRESO TOTAL</t>
  </si>
  <si>
    <t>EXISTENCIA FINAL</t>
  </si>
  <si>
    <t>SOLICITUD DE INICIO DE PROCEDIMIENTO DE EJECUCIÓN</t>
  </si>
  <si>
    <t>SOLICITUD DE MODIFICACIÓN DE PENA</t>
  </si>
  <si>
    <t>SOLICITUD DE DURACIÓN DE LA PENA</t>
  </si>
  <si>
    <t>SOLICITUD DE EXTINCIÓN DE LA PENA</t>
  </si>
  <si>
    <t>JUZGADO TERCERO DE DISTRITO ESPECIALIZADO EN EJECUCIÓN DE PENAS</t>
  </si>
  <si>
    <t>JUZGADO PRIMERO DE DISTRITO ESPECIALIZADO EN EJECUCIÓN DE PENAS</t>
  </si>
  <si>
    <t>JUZGADO SEGUNDO DE DISTRITO ESPECIALIZADO EN EJECUCIÓN DE PENAS</t>
  </si>
  <si>
    <t>MOVIMIENTO ESTADÍSTICO EN LOS JUZGADOS DE DISTRITO ESPECIALIZADOS EN EJECUCIÓN DE PENAS EN LA CIUDAD DE MÉXICO</t>
  </si>
  <si>
    <t>OTORGADA</t>
  </si>
  <si>
    <t>DESECHAMIENTO</t>
  </si>
  <si>
    <t>INCOMPETENCIA</t>
  </si>
  <si>
    <t>IMPEDIMENTO</t>
  </si>
  <si>
    <t>EXTINCIÓN DE PENAS</t>
  </si>
  <si>
    <t>PRESCRIPCIÓN</t>
  </si>
  <si>
    <t>OTRA</t>
  </si>
  <si>
    <t>CAMBIO DE SENTIDO O REVOCACIÓN</t>
  </si>
  <si>
    <t>REPOSICIÓN DE PROCEDIMIENTO</t>
  </si>
  <si>
    <t>MOVIMIENTO ESTADÍSTICO DEL TOTAL DE ASUNTOS EN LOS JUZGADOS DE DISTRITO ESPECIALIZADOS EN EJECUCIÓN DE PENAS EN LA CIUDAD DE MÉXICO</t>
  </si>
  <si>
    <t>ÓRGANO JURISDICCIONAL</t>
  </si>
  <si>
    <t>TOTAL</t>
  </si>
  <si>
    <t>TOTAL POR TIPO DE PROCEDIMIENTO</t>
  </si>
  <si>
    <t>MOVIMIENTO ESTADÍSTICO EN LOS JUZGADOS DE DISTRITO ESPECIALIZADOS EN EJECUCIÓN DE PENAS EN LA CIUDAD DE MÉXICO POR TIPO DE PROCEDIMIENTO</t>
  </si>
  <si>
    <t>INGRESO POR TRASLADO</t>
  </si>
  <si>
    <t>EGRESO POR TRASLADO</t>
  </si>
  <si>
    <t>JUZGADO CUARTO DE DISTRITO ESPECIALIZADO EN EJECUCIÓN DE PENAS</t>
  </si>
  <si>
    <t>JUZGADO QUINTO DE DISTRITO ESPECIALIZADO EN EJECUCIÓN DE PENAS</t>
  </si>
  <si>
    <t>DEL 16 DE NOVIEMBRE DE 2021 AL 15 DE NOVIEMBRE DE 2022</t>
  </si>
  <si>
    <t>FUENTE: INFORMES ESTADÍSTICOS MENSUALES ENVIADOS POR LOS JUZGADOS DE DISTRITO ESPECIALIZADOS EN EJECUCIÓN DE PENAS.</t>
  </si>
  <si>
    <t>JUZGADO SEXTO DE DISTRITO ESPECIALIZADO EN EJECUCIÓN DE PENAS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</si>
</sst>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color indexed="8"/>
      <name val="Calibri"/>
      <family val="2"/>
      <scheme val="minor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00297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4" fontId="7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0" xfId="0" applyFont="1"/>
    <xf numFmtId="0" fontId="8" fillId="0" borderId="0" xfId="0" applyFont="1"/>
    <xf numFmtId="0" fontId="5" fillId="0" borderId="0" xfId="0" applyFont="1"/>
    <xf numFmtId="0" fontId="6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6" fillId="3" borderId="0" xfId="0" applyNumberFormat="1" applyFont="1" applyFill="1" applyAlignment="1">
      <alignment horizontal="center" vertical="center"/>
    </xf>
    <xf numFmtId="0" fontId="7" fillId="4" borderId="0" xfId="0" applyFont="1" applyFill="1" applyAlignment="1">
      <alignment vertical="center"/>
    </xf>
    <xf numFmtId="164" fontId="7" fillId="4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64" fontId="4" fillId="0" borderId="0" xfId="0" applyNumberFormat="1" applyFont="1" applyAlignment="1">
      <alignment vertical="center"/>
    </xf>
    <xf numFmtId="0" fontId="6" fillId="5" borderId="0" xfId="0" applyFont="1" applyFill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3F8FB"/>
      <rgbColor rgb="00FFFFFF"/>
      <rgbColor rgb="00FF0000"/>
      <rgbColor rgb="00164060"/>
      <rgbColor rgb="000000FF"/>
      <rgbColor rgb="006D85A4"/>
      <rgbColor rgb="00D1D6DF"/>
      <rgbColor rgb="004D4D4D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AEAEA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1F4FF"/>
      <rgbColor rgb="00CC99FF"/>
      <rgbColor rgb="00FFCC99"/>
      <rgbColor rgb="003366FF"/>
      <rgbColor rgb="0033CCCC"/>
      <rgbColor rgb="0099CC00"/>
      <rgbColor rgb="0099A7BB"/>
      <rgbColor rgb="00FF9900"/>
      <rgbColor rgb="00FF6600"/>
      <rgbColor rgb="00666699"/>
      <rgbColor rgb="00969696"/>
      <rgbColor rgb="00003366"/>
      <rgbColor rgb="00339966"/>
      <rgbColor rgb="00346292"/>
      <rgbColor rgb="008999B4"/>
      <rgbColor rgb="00D1D6DF"/>
      <rgbColor rgb="00993366"/>
      <rgbColor rgb="00333399"/>
      <rgbColor rgb="00333333"/>
    </indexedColors>
    <mruColors>
      <color rgb="FFF3F3F3"/>
      <color rgb="FF0029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0"/>
  <sheetViews>
    <sheetView tabSelected="1" view="pageBreakPreview" zoomScale="60" zoomScaleNormal="70" workbookViewId="0">
      <pane ySplit="3" topLeftCell="A4" activePane="bottomLeft" state="frozen"/>
      <selection activeCell="A4" sqref="A4"/>
      <selection pane="bottomLeft" activeCell="A10" sqref="A10"/>
    </sheetView>
  </sheetViews>
  <sheetFormatPr baseColWidth="10" defaultColWidth="11.42578125" defaultRowHeight="15" x14ac:dyDescent="0.2"/>
  <cols>
    <col min="1" max="1" width="55.7109375" style="2" customWidth="1"/>
    <col min="2" max="2" width="5.7109375" style="2" customWidth="1"/>
    <col min="3" max="3" width="12.7109375" style="4" customWidth="1"/>
    <col min="4" max="6" width="1.7109375" style="4" customWidth="1"/>
    <col min="7" max="7" width="12.7109375" style="4" customWidth="1"/>
    <col min="8" max="8" width="17.28515625" style="4" customWidth="1"/>
    <col min="9" max="9" width="23.85546875" style="4" customWidth="1"/>
    <col min="10" max="10" width="1.7109375" style="4" customWidth="1"/>
    <col min="11" max="11" width="12.7109375" style="4" customWidth="1"/>
    <col min="12" max="14" width="1.7109375" style="4" customWidth="1"/>
    <col min="15" max="15" width="15.28515625" style="4" customWidth="1"/>
    <col min="16" max="16" width="11.28515625" style="4" customWidth="1"/>
    <col min="17" max="17" width="22" style="4" customWidth="1"/>
    <col min="18" max="18" width="20.85546875" style="4" customWidth="1"/>
    <col min="19" max="19" width="17.85546875" style="4" customWidth="1"/>
    <col min="20" max="20" width="18.7109375" style="4" customWidth="1"/>
    <col min="21" max="21" width="18.5703125" style="4" customWidth="1"/>
    <col min="22" max="22" width="12.7109375" style="4" customWidth="1"/>
    <col min="23" max="23" width="1.7109375" style="4" customWidth="1"/>
    <col min="24" max="24" width="12.7109375" style="4" customWidth="1"/>
    <col min="25" max="27" width="1.7109375" style="4" customWidth="1"/>
    <col min="28" max="28" width="12.7109375" style="4" customWidth="1"/>
    <col min="29" max="31" width="1.7109375" style="4" customWidth="1"/>
    <col min="32" max="32" width="12.7109375" style="4" customWidth="1"/>
    <col min="33" max="33" width="1.7109375" style="4" customWidth="1"/>
    <col min="34" max="34" width="12.7109375" style="4" customWidth="1"/>
    <col min="35" max="16384" width="11.42578125" style="8"/>
  </cols>
  <sheetData>
    <row r="1" spans="1:34" s="13" customFormat="1" ht="15.75" thickBot="1" x14ac:dyDescent="0.25">
      <c r="A1" s="10"/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</row>
    <row r="2" spans="1:34" s="13" customFormat="1" ht="54.95" customHeight="1" x14ac:dyDescent="0.2">
      <c r="A2" s="41" t="s">
        <v>29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2"/>
      <c r="AC2" s="36"/>
      <c r="AD2" s="36"/>
      <c r="AE2" s="36"/>
      <c r="AF2" s="36"/>
      <c r="AG2" s="36"/>
      <c r="AH2" s="36"/>
    </row>
    <row r="3" spans="1:34" s="13" customFormat="1" ht="39.950000000000003" customHeight="1" thickBot="1" x14ac:dyDescent="0.25">
      <c r="A3" s="43" t="s">
        <v>34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34"/>
      <c r="AD3" s="34"/>
      <c r="AE3" s="34"/>
      <c r="AF3" s="34"/>
      <c r="AG3" s="34"/>
      <c r="AH3" s="34"/>
    </row>
    <row r="4" spans="1:34" s="13" customFormat="1" ht="15" customHeight="1" x14ac:dyDescent="0.2">
      <c r="A4" s="14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</row>
    <row r="5" spans="1:34" s="13" customFormat="1" ht="30" customHeight="1" x14ac:dyDescent="0.25">
      <c r="A5" s="16"/>
      <c r="B5" s="17"/>
      <c r="C5" s="44" t="s">
        <v>8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29"/>
      <c r="AD5" s="29"/>
      <c r="AE5" s="29"/>
      <c r="AF5" s="29"/>
      <c r="AG5" s="29"/>
      <c r="AH5" s="29"/>
    </row>
    <row r="6" spans="1:34" s="13" customFormat="1" ht="30" customHeight="1" thickBot="1" x14ac:dyDescent="0.3">
      <c r="A6" s="16"/>
      <c r="B6" s="17"/>
      <c r="C6" s="29"/>
      <c r="D6" s="29"/>
      <c r="E6" s="29"/>
      <c r="F6" s="29"/>
      <c r="G6" s="29"/>
      <c r="H6" s="45" t="s">
        <v>3</v>
      </c>
      <c r="I6" s="45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</row>
    <row r="7" spans="1:34" s="13" customFormat="1" ht="50.1" customHeight="1" thickBot="1" x14ac:dyDescent="0.25">
      <c r="A7" s="18" t="s">
        <v>26</v>
      </c>
      <c r="B7" s="19"/>
      <c r="C7" s="20" t="s">
        <v>1</v>
      </c>
      <c r="D7" s="19"/>
      <c r="E7" s="19"/>
      <c r="F7" s="19"/>
      <c r="G7" s="20" t="s">
        <v>2</v>
      </c>
      <c r="H7" s="30" t="s">
        <v>23</v>
      </c>
      <c r="I7" s="30" t="s">
        <v>24</v>
      </c>
      <c r="J7" s="21"/>
      <c r="K7" s="20" t="s">
        <v>4</v>
      </c>
      <c r="L7" s="19"/>
      <c r="M7" s="19"/>
      <c r="N7" s="19"/>
      <c r="O7" s="20" t="s">
        <v>16</v>
      </c>
      <c r="P7" s="20" t="s">
        <v>5</v>
      </c>
      <c r="Q7" s="20" t="s">
        <v>17</v>
      </c>
      <c r="R7" s="20" t="s">
        <v>18</v>
      </c>
      <c r="S7" s="20" t="s">
        <v>19</v>
      </c>
      <c r="T7" s="20" t="s">
        <v>20</v>
      </c>
      <c r="U7" s="20" t="s">
        <v>21</v>
      </c>
      <c r="V7" s="20" t="s">
        <v>22</v>
      </c>
      <c r="W7" s="21"/>
      <c r="X7" s="20" t="s">
        <v>6</v>
      </c>
      <c r="Y7" s="19"/>
      <c r="Z7" s="19"/>
      <c r="AA7" s="19"/>
      <c r="AB7" s="37" t="s">
        <v>7</v>
      </c>
      <c r="AC7" s="19"/>
      <c r="AD7" s="19"/>
      <c r="AE7" s="19"/>
      <c r="AF7" s="37" t="s">
        <v>30</v>
      </c>
      <c r="AG7" s="38"/>
      <c r="AH7" s="37" t="s">
        <v>31</v>
      </c>
    </row>
    <row r="8" spans="1:34" s="13" customFormat="1" ht="20.100000000000001" customHeight="1" x14ac:dyDescent="0.2">
      <c r="A8" s="3"/>
      <c r="B8" s="22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</row>
    <row r="9" spans="1:34" s="13" customFormat="1" ht="13.5" customHeight="1" x14ac:dyDescent="0.2">
      <c r="A9" s="27"/>
      <c r="B9" s="2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</row>
    <row r="10" spans="1:34" ht="45" customHeight="1" x14ac:dyDescent="0.2">
      <c r="A10" s="28" t="s">
        <v>13</v>
      </c>
      <c r="C10" s="24">
        <v>1844</v>
      </c>
      <c r="D10" s="5"/>
      <c r="E10" s="5"/>
      <c r="F10" s="5"/>
      <c r="G10" s="24">
        <v>85</v>
      </c>
      <c r="H10" s="24">
        <v>6</v>
      </c>
      <c r="I10" s="24">
        <v>0</v>
      </c>
      <c r="J10" s="5"/>
      <c r="K10" s="24">
        <v>91</v>
      </c>
      <c r="L10" s="5"/>
      <c r="M10" s="5"/>
      <c r="N10" s="5"/>
      <c r="O10" s="24">
        <v>0</v>
      </c>
      <c r="P10" s="24">
        <v>0</v>
      </c>
      <c r="Q10" s="24">
        <v>0</v>
      </c>
      <c r="R10" s="24">
        <v>28</v>
      </c>
      <c r="S10" s="24">
        <v>32</v>
      </c>
      <c r="T10" s="24">
        <v>17</v>
      </c>
      <c r="U10" s="24">
        <v>14</v>
      </c>
      <c r="V10" s="24">
        <v>629</v>
      </c>
      <c r="W10" s="5">
        <v>720</v>
      </c>
      <c r="X10" s="24">
        <v>720</v>
      </c>
      <c r="Y10" s="5"/>
      <c r="Z10" s="5"/>
      <c r="AA10" s="5"/>
      <c r="AB10" s="24">
        <v>1206</v>
      </c>
      <c r="AC10" s="5"/>
      <c r="AD10" s="5"/>
      <c r="AE10" s="5"/>
      <c r="AF10" s="24">
        <v>0</v>
      </c>
      <c r="AG10" s="5"/>
      <c r="AH10" s="24">
        <v>9</v>
      </c>
    </row>
    <row r="11" spans="1:34" ht="45" customHeight="1" x14ac:dyDescent="0.2">
      <c r="A11" s="27" t="s">
        <v>14</v>
      </c>
      <c r="C11" s="5">
        <v>1760</v>
      </c>
      <c r="D11" s="5"/>
      <c r="E11" s="5"/>
      <c r="F11" s="5"/>
      <c r="G11" s="5">
        <v>111</v>
      </c>
      <c r="H11" s="5">
        <v>0</v>
      </c>
      <c r="I11" s="5">
        <v>0</v>
      </c>
      <c r="J11" s="5"/>
      <c r="K11" s="5">
        <v>111</v>
      </c>
      <c r="L11" s="5"/>
      <c r="M11" s="5"/>
      <c r="N11" s="5"/>
      <c r="O11" s="5">
        <v>0</v>
      </c>
      <c r="P11" s="5">
        <v>0</v>
      </c>
      <c r="Q11" s="5">
        <v>0</v>
      </c>
      <c r="R11" s="5">
        <v>5</v>
      </c>
      <c r="S11" s="5">
        <v>0</v>
      </c>
      <c r="T11" s="5">
        <v>416</v>
      </c>
      <c r="U11" s="5">
        <v>0</v>
      </c>
      <c r="V11" s="5">
        <v>79</v>
      </c>
      <c r="W11" s="5">
        <v>500</v>
      </c>
      <c r="X11" s="5">
        <v>500</v>
      </c>
      <c r="Y11" s="5"/>
      <c r="Z11" s="5"/>
      <c r="AA11" s="5"/>
      <c r="AB11" s="5">
        <v>1342</v>
      </c>
      <c r="AC11" s="5"/>
      <c r="AD11" s="5"/>
      <c r="AE11" s="5"/>
      <c r="AF11" s="5">
        <v>0</v>
      </c>
      <c r="AG11" s="5"/>
      <c r="AH11" s="5">
        <v>29</v>
      </c>
    </row>
    <row r="12" spans="1:34" ht="45" customHeight="1" x14ac:dyDescent="0.2">
      <c r="A12" s="28" t="s">
        <v>12</v>
      </c>
      <c r="C12" s="24">
        <v>2251</v>
      </c>
      <c r="D12" s="5"/>
      <c r="E12" s="5"/>
      <c r="F12" s="5"/>
      <c r="G12" s="24">
        <v>82</v>
      </c>
      <c r="H12" s="24">
        <v>0</v>
      </c>
      <c r="I12" s="24">
        <v>0</v>
      </c>
      <c r="J12" s="5"/>
      <c r="K12" s="24">
        <v>82</v>
      </c>
      <c r="L12" s="5"/>
      <c r="M12" s="5"/>
      <c r="N12" s="5"/>
      <c r="O12" s="24">
        <v>11</v>
      </c>
      <c r="P12" s="24">
        <v>1</v>
      </c>
      <c r="Q12" s="24">
        <v>5</v>
      </c>
      <c r="R12" s="24">
        <v>5</v>
      </c>
      <c r="S12" s="24">
        <v>1</v>
      </c>
      <c r="T12" s="24">
        <v>244</v>
      </c>
      <c r="U12" s="24">
        <v>4</v>
      </c>
      <c r="V12" s="24">
        <v>438</v>
      </c>
      <c r="W12" s="5"/>
      <c r="X12" s="24">
        <v>709</v>
      </c>
      <c r="Y12" s="5"/>
      <c r="Z12" s="5"/>
      <c r="AA12" s="5"/>
      <c r="AB12" s="24">
        <v>1604</v>
      </c>
      <c r="AC12" s="5"/>
      <c r="AD12" s="5"/>
      <c r="AE12" s="5"/>
      <c r="AF12" s="24">
        <v>0</v>
      </c>
      <c r="AG12" s="5"/>
      <c r="AH12" s="24">
        <v>20</v>
      </c>
    </row>
    <row r="13" spans="1:34" ht="45" customHeight="1" x14ac:dyDescent="0.2">
      <c r="A13" s="27" t="s">
        <v>32</v>
      </c>
      <c r="C13" s="5">
        <v>1300</v>
      </c>
      <c r="D13" s="5"/>
      <c r="E13" s="5"/>
      <c r="F13" s="5"/>
      <c r="G13" s="5">
        <v>78</v>
      </c>
      <c r="H13" s="5">
        <v>0</v>
      </c>
      <c r="I13" s="5">
        <v>1</v>
      </c>
      <c r="J13" s="5"/>
      <c r="K13" s="5">
        <v>79</v>
      </c>
      <c r="L13" s="5"/>
      <c r="M13" s="5"/>
      <c r="N13" s="5"/>
      <c r="O13" s="5">
        <v>0</v>
      </c>
      <c r="P13" s="5">
        <v>1</v>
      </c>
      <c r="Q13" s="5">
        <v>0</v>
      </c>
      <c r="R13" s="5">
        <v>4</v>
      </c>
      <c r="S13" s="5">
        <v>0</v>
      </c>
      <c r="T13" s="5">
        <v>245</v>
      </c>
      <c r="U13" s="5">
        <v>0</v>
      </c>
      <c r="V13" s="5">
        <v>92</v>
      </c>
      <c r="W13" s="5"/>
      <c r="X13" s="5">
        <v>342</v>
      </c>
      <c r="Y13" s="5"/>
      <c r="Z13" s="5"/>
      <c r="AA13" s="5"/>
      <c r="AB13" s="5">
        <v>1017</v>
      </c>
      <c r="AC13" s="5"/>
      <c r="AD13" s="5"/>
      <c r="AE13" s="5"/>
      <c r="AF13" s="5">
        <v>0</v>
      </c>
      <c r="AG13" s="5"/>
      <c r="AH13" s="5">
        <v>20</v>
      </c>
    </row>
    <row r="14" spans="1:34" ht="45" customHeight="1" x14ac:dyDescent="0.2">
      <c r="A14" s="28" t="s">
        <v>33</v>
      </c>
      <c r="C14" s="24">
        <v>1274</v>
      </c>
      <c r="D14" s="5"/>
      <c r="E14" s="5"/>
      <c r="F14" s="5"/>
      <c r="G14" s="24">
        <v>79</v>
      </c>
      <c r="H14" s="24">
        <v>3</v>
      </c>
      <c r="I14" s="24">
        <v>0</v>
      </c>
      <c r="J14" s="5"/>
      <c r="K14" s="24">
        <v>82</v>
      </c>
      <c r="L14" s="5"/>
      <c r="M14" s="5"/>
      <c r="N14" s="5"/>
      <c r="O14" s="24">
        <v>0</v>
      </c>
      <c r="P14" s="24">
        <v>0</v>
      </c>
      <c r="Q14" s="24">
        <v>2</v>
      </c>
      <c r="R14" s="24">
        <v>13</v>
      </c>
      <c r="S14" s="24">
        <v>21</v>
      </c>
      <c r="T14" s="24">
        <v>274</v>
      </c>
      <c r="U14" s="24">
        <v>0</v>
      </c>
      <c r="V14" s="24">
        <v>60</v>
      </c>
      <c r="W14" s="5"/>
      <c r="X14" s="24">
        <v>370</v>
      </c>
      <c r="Y14" s="5"/>
      <c r="Z14" s="5"/>
      <c r="AA14" s="5"/>
      <c r="AB14" s="24">
        <v>966</v>
      </c>
      <c r="AC14" s="5"/>
      <c r="AD14" s="5"/>
      <c r="AE14" s="5"/>
      <c r="AF14" s="24">
        <v>0</v>
      </c>
      <c r="AG14" s="5"/>
      <c r="AH14" s="24">
        <v>20</v>
      </c>
    </row>
    <row r="15" spans="1:34" ht="45" customHeight="1" x14ac:dyDescent="0.2">
      <c r="A15" s="27" t="s">
        <v>36</v>
      </c>
      <c r="C15" s="5">
        <v>365</v>
      </c>
      <c r="D15" s="5"/>
      <c r="E15" s="5"/>
      <c r="F15" s="5"/>
      <c r="G15" s="5">
        <v>525</v>
      </c>
      <c r="H15" s="5">
        <v>0</v>
      </c>
      <c r="I15" s="5">
        <v>0</v>
      </c>
      <c r="J15" s="5"/>
      <c r="K15" s="5">
        <v>525</v>
      </c>
      <c r="L15" s="5"/>
      <c r="M15" s="5"/>
      <c r="N15" s="5"/>
      <c r="O15" s="5">
        <v>38</v>
      </c>
      <c r="P15" s="5">
        <v>3</v>
      </c>
      <c r="Q15" s="5">
        <v>3</v>
      </c>
      <c r="R15" s="5">
        <v>98</v>
      </c>
      <c r="S15" s="5">
        <v>2</v>
      </c>
      <c r="T15" s="5">
        <v>50</v>
      </c>
      <c r="U15" s="5">
        <v>1</v>
      </c>
      <c r="V15" s="5">
        <v>73</v>
      </c>
      <c r="W15" s="5"/>
      <c r="X15" s="5">
        <v>268</v>
      </c>
      <c r="Y15" s="5"/>
      <c r="Z15" s="5"/>
      <c r="AA15" s="5"/>
      <c r="AB15" s="5">
        <v>721</v>
      </c>
      <c r="AC15" s="5"/>
      <c r="AD15" s="5"/>
      <c r="AE15" s="5"/>
      <c r="AF15" s="5">
        <v>99</v>
      </c>
      <c r="AG15" s="5"/>
      <c r="AH15" s="5">
        <v>0</v>
      </c>
    </row>
    <row r="16" spans="1:34" ht="20.100000000000001" customHeight="1" x14ac:dyDescent="0.2"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</row>
    <row r="17" spans="1:37" ht="30" customHeight="1" x14ac:dyDescent="0.2">
      <c r="A17" s="25" t="s">
        <v>0</v>
      </c>
      <c r="B17" s="7"/>
      <c r="C17" s="26">
        <f>SUM(C10:C15)</f>
        <v>8794</v>
      </c>
      <c r="D17" s="9"/>
      <c r="E17" s="9"/>
      <c r="F17" s="9"/>
      <c r="G17" s="26">
        <f t="shared" ref="G17:I17" si="0">SUM(G10:G15)</f>
        <v>960</v>
      </c>
      <c r="H17" s="26">
        <f t="shared" si="0"/>
        <v>9</v>
      </c>
      <c r="I17" s="26">
        <f t="shared" si="0"/>
        <v>1</v>
      </c>
      <c r="J17" s="9"/>
      <c r="K17" s="26">
        <f>SUM(K10:K15)</f>
        <v>970</v>
      </c>
      <c r="L17" s="9"/>
      <c r="M17" s="9"/>
      <c r="N17" s="9"/>
      <c r="O17" s="26">
        <f t="shared" ref="O17:V17" si="1">SUM(O10:O15)</f>
        <v>49</v>
      </c>
      <c r="P17" s="26">
        <f t="shared" si="1"/>
        <v>5</v>
      </c>
      <c r="Q17" s="26">
        <f t="shared" si="1"/>
        <v>10</v>
      </c>
      <c r="R17" s="26">
        <f t="shared" si="1"/>
        <v>153</v>
      </c>
      <c r="S17" s="26">
        <f t="shared" si="1"/>
        <v>56</v>
      </c>
      <c r="T17" s="26">
        <f t="shared" si="1"/>
        <v>1246</v>
      </c>
      <c r="U17" s="26">
        <f t="shared" si="1"/>
        <v>19</v>
      </c>
      <c r="V17" s="26">
        <f t="shared" si="1"/>
        <v>1371</v>
      </c>
      <c r="W17" s="9"/>
      <c r="X17" s="26">
        <f>SUM(X10:X15)</f>
        <v>2909</v>
      </c>
      <c r="Y17" s="9"/>
      <c r="Z17" s="9"/>
      <c r="AA17" s="9"/>
      <c r="AB17" s="26">
        <f>SUM(AB10:AB15)</f>
        <v>6856</v>
      </c>
      <c r="AC17" s="9"/>
      <c r="AD17" s="9"/>
      <c r="AE17" s="9"/>
      <c r="AF17" s="26">
        <f>SUM(AF10:AF15)</f>
        <v>99</v>
      </c>
      <c r="AG17" s="9"/>
      <c r="AH17" s="26">
        <f>SUM(AH10:AH15)</f>
        <v>98</v>
      </c>
    </row>
    <row r="18" spans="1:37" ht="20.100000000000001" customHeight="1" x14ac:dyDescent="0.2">
      <c r="A18" s="3"/>
      <c r="B18" s="3"/>
      <c r="C18" s="6"/>
      <c r="D18" s="6"/>
      <c r="E18" s="6"/>
      <c r="F18" s="6"/>
      <c r="G18" s="6"/>
      <c r="H18" s="6"/>
      <c r="I18" s="6"/>
      <c r="J18" s="5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</row>
    <row r="19" spans="1:37" s="7" customFormat="1" ht="15.75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35"/>
      <c r="AD19" s="35"/>
      <c r="AE19" s="35"/>
      <c r="AF19" s="35"/>
      <c r="AG19" s="35"/>
      <c r="AH19" s="35"/>
    </row>
    <row r="20" spans="1:37" s="1" customFormat="1" ht="19.5" customHeight="1" x14ac:dyDescent="0.2">
      <c r="A20" s="2" t="s">
        <v>35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35"/>
      <c r="AD20" s="35"/>
      <c r="AE20" s="35"/>
      <c r="AF20" s="35"/>
      <c r="AG20" s="35"/>
      <c r="AH20" s="35"/>
    </row>
    <row r="21" spans="1:37" ht="14.25" x14ac:dyDescent="0.2"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35"/>
      <c r="AD21" s="35"/>
      <c r="AE21" s="35"/>
      <c r="AF21" s="35"/>
      <c r="AG21" s="35"/>
      <c r="AH21" s="35"/>
    </row>
    <row r="22" spans="1:37" ht="13.5" customHeight="1" x14ac:dyDescent="0.2">
      <c r="AB22" s="32"/>
      <c r="AC22" s="32"/>
      <c r="AD22" s="32"/>
      <c r="AE22" s="32"/>
      <c r="AF22" s="32"/>
      <c r="AG22" s="32"/>
      <c r="AH22" s="32"/>
      <c r="AI22" s="32"/>
      <c r="AJ22" s="32"/>
      <c r="AK22" s="32"/>
    </row>
    <row r="23" spans="1:37" ht="13.5" customHeight="1" x14ac:dyDescent="0.2">
      <c r="AB23" s="31"/>
      <c r="AC23" s="31"/>
      <c r="AD23" s="31"/>
      <c r="AE23" s="31"/>
      <c r="AF23" s="31"/>
      <c r="AG23" s="31"/>
      <c r="AH23" s="31"/>
      <c r="AI23" s="31"/>
      <c r="AJ23" s="31"/>
      <c r="AK23" s="31"/>
    </row>
    <row r="24" spans="1:37" ht="13.5" customHeight="1" x14ac:dyDescent="0.2">
      <c r="AB24" s="31"/>
      <c r="AC24" s="31"/>
      <c r="AD24" s="31"/>
      <c r="AE24" s="31"/>
      <c r="AF24" s="31"/>
      <c r="AG24" s="31"/>
      <c r="AH24" s="31"/>
      <c r="AI24" s="31"/>
      <c r="AJ24" s="31"/>
      <c r="AK24" s="31"/>
    </row>
    <row r="25" spans="1:37" x14ac:dyDescent="0.2">
      <c r="AB25" s="31"/>
      <c r="AC25" s="31"/>
      <c r="AD25" s="31"/>
      <c r="AE25" s="31"/>
      <c r="AF25" s="31"/>
      <c r="AG25" s="31"/>
      <c r="AH25" s="31"/>
      <c r="AI25" s="31"/>
      <c r="AJ25" s="31"/>
      <c r="AK25" s="31"/>
    </row>
    <row r="26" spans="1:37" x14ac:dyDescent="0.2">
      <c r="AB26" s="31"/>
      <c r="AC26" s="31"/>
      <c r="AD26" s="31"/>
      <c r="AE26" s="31"/>
      <c r="AF26" s="31"/>
      <c r="AG26" s="31"/>
      <c r="AH26" s="31"/>
      <c r="AI26" s="31"/>
      <c r="AJ26" s="31"/>
      <c r="AK26" s="31"/>
    </row>
    <row r="27" spans="1:37" ht="15" customHeight="1" x14ac:dyDescent="0.2"/>
    <row r="28" spans="1:37" ht="15" customHeight="1" x14ac:dyDescent="0.2"/>
    <row r="29" spans="1:37" ht="15" customHeight="1" x14ac:dyDescent="0.2"/>
    <row r="34" spans="3:34" x14ac:dyDescent="0.2">
      <c r="C34" s="5"/>
      <c r="G34" s="5"/>
      <c r="H34" s="5"/>
      <c r="I34" s="5"/>
      <c r="K34" s="5"/>
      <c r="O34" s="5"/>
      <c r="P34" s="5"/>
      <c r="Q34" s="5"/>
      <c r="R34" s="5"/>
      <c r="S34" s="5"/>
      <c r="T34" s="5"/>
      <c r="U34" s="5"/>
      <c r="V34" s="5"/>
      <c r="X34" s="5"/>
      <c r="AB34" s="5"/>
      <c r="AF34" s="5"/>
      <c r="AH34" s="5"/>
    </row>
    <row r="35" spans="3:34" x14ac:dyDescent="0.2">
      <c r="C35" s="5"/>
      <c r="G35" s="5"/>
      <c r="H35" s="5"/>
      <c r="I35" s="5"/>
      <c r="K35" s="5"/>
      <c r="O35" s="5"/>
      <c r="P35" s="5"/>
      <c r="Q35" s="5"/>
      <c r="R35" s="5"/>
      <c r="S35" s="5"/>
      <c r="T35" s="5"/>
      <c r="U35" s="5"/>
      <c r="V35" s="5"/>
      <c r="X35" s="5"/>
      <c r="AB35" s="5"/>
      <c r="AF35" s="5"/>
      <c r="AH35" s="5"/>
    </row>
    <row r="36" spans="3:34" x14ac:dyDescent="0.2">
      <c r="C36" s="5"/>
      <c r="G36" s="5"/>
      <c r="H36" s="5"/>
      <c r="I36" s="5"/>
      <c r="K36" s="5"/>
      <c r="O36" s="5"/>
      <c r="P36" s="5"/>
      <c r="Q36" s="5"/>
      <c r="R36" s="5"/>
      <c r="S36" s="5"/>
      <c r="T36" s="5"/>
      <c r="U36" s="5"/>
      <c r="V36" s="5"/>
      <c r="X36" s="5"/>
      <c r="AB36" s="5"/>
      <c r="AF36" s="5"/>
      <c r="AH36" s="5"/>
    </row>
    <row r="37" spans="3:34" x14ac:dyDescent="0.2">
      <c r="C37" s="5"/>
      <c r="G37" s="5"/>
      <c r="H37" s="5"/>
      <c r="I37" s="5"/>
      <c r="K37" s="5"/>
      <c r="O37" s="5"/>
      <c r="P37" s="5"/>
      <c r="Q37" s="5"/>
      <c r="R37" s="5"/>
      <c r="S37" s="5"/>
      <c r="T37" s="5"/>
      <c r="U37" s="5"/>
      <c r="V37" s="5"/>
      <c r="X37" s="5"/>
      <c r="AB37" s="5"/>
      <c r="AF37" s="5"/>
      <c r="AH37" s="5"/>
    </row>
    <row r="38" spans="3:34" x14ac:dyDescent="0.2">
      <c r="C38" s="5"/>
      <c r="G38" s="5"/>
      <c r="H38" s="5"/>
      <c r="I38" s="5"/>
      <c r="K38" s="5"/>
      <c r="O38" s="5"/>
      <c r="P38" s="5"/>
      <c r="Q38" s="5"/>
      <c r="R38" s="5"/>
      <c r="S38" s="5"/>
      <c r="T38" s="5"/>
      <c r="U38" s="5"/>
      <c r="V38" s="5"/>
      <c r="X38" s="5"/>
      <c r="AB38" s="5"/>
      <c r="AF38" s="5"/>
      <c r="AH38" s="5"/>
    </row>
    <row r="39" spans="3:34" x14ac:dyDescent="0.2">
      <c r="C39" s="5"/>
      <c r="G39" s="5"/>
      <c r="H39" s="5"/>
      <c r="I39" s="5"/>
      <c r="K39" s="5"/>
      <c r="O39" s="5"/>
      <c r="P39" s="5"/>
      <c r="Q39" s="5"/>
      <c r="R39" s="5"/>
      <c r="S39" s="5"/>
      <c r="T39" s="5"/>
      <c r="U39" s="5"/>
      <c r="V39" s="5"/>
      <c r="X39" s="5"/>
      <c r="AB39" s="5"/>
      <c r="AF39" s="5"/>
      <c r="AH39" s="5"/>
    </row>
    <row r="40" spans="3:34" x14ac:dyDescent="0.2">
      <c r="C40" s="5"/>
      <c r="G40" s="5"/>
      <c r="H40" s="5"/>
      <c r="I40" s="5"/>
      <c r="K40" s="5"/>
      <c r="O40" s="5"/>
      <c r="P40" s="5"/>
      <c r="Q40" s="5"/>
      <c r="R40" s="5"/>
      <c r="S40" s="5"/>
      <c r="T40" s="5"/>
      <c r="U40" s="5"/>
      <c r="V40" s="5"/>
      <c r="X40" s="5"/>
      <c r="AB40" s="5"/>
      <c r="AF40" s="5"/>
      <c r="AH40" s="5"/>
    </row>
  </sheetData>
  <mergeCells count="4">
    <mergeCell ref="A2:AB2"/>
    <mergeCell ref="A3:AB3"/>
    <mergeCell ref="C5:AB5"/>
    <mergeCell ref="H6:I6"/>
  </mergeCells>
  <printOptions horizontalCentered="1"/>
  <pageMargins left="0.59055118110236227" right="0.39370078740157483" top="0.98425196850393704" bottom="0.98425196850393704" header="0.98425196850393704" footer="0.98425196850393704"/>
  <pageSetup paperSize="5" scale="47" fitToHeight="0" orientation="landscape" horizontalDpi="4294967294" vertic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40"/>
  <sheetViews>
    <sheetView view="pageBreakPreview" zoomScale="60" zoomScaleNormal="70" workbookViewId="0">
      <pane ySplit="3" topLeftCell="A4" activePane="bottomLeft" state="frozen"/>
      <selection activeCell="A10" sqref="A10"/>
      <selection pane="bottomLeft" activeCell="A10" sqref="A10"/>
    </sheetView>
  </sheetViews>
  <sheetFormatPr baseColWidth="10" defaultColWidth="11.42578125" defaultRowHeight="15" x14ac:dyDescent="0.2"/>
  <cols>
    <col min="1" max="1" width="55.7109375" style="2" customWidth="1"/>
    <col min="2" max="2" width="5.7109375" style="2" customWidth="1"/>
    <col min="3" max="3" width="12.7109375" style="4" customWidth="1"/>
    <col min="4" max="6" width="1.7109375" style="4" customWidth="1"/>
    <col min="7" max="7" width="13.7109375" style="4" customWidth="1"/>
    <col min="8" max="8" width="18.5703125" style="4" customWidth="1"/>
    <col min="9" max="9" width="22.140625" style="4" customWidth="1"/>
    <col min="10" max="10" width="1.7109375" style="4" customWidth="1"/>
    <col min="11" max="11" width="12.7109375" style="4" customWidth="1"/>
    <col min="12" max="14" width="1.7109375" style="4" customWidth="1"/>
    <col min="15" max="15" width="14.85546875" style="4" customWidth="1"/>
    <col min="16" max="16" width="12.28515625" style="4" customWidth="1"/>
    <col min="17" max="17" width="22.42578125" style="4" customWidth="1"/>
    <col min="18" max="18" width="21" style="4" customWidth="1"/>
    <col min="19" max="19" width="18.5703125" style="4" customWidth="1"/>
    <col min="20" max="20" width="14.42578125" style="4" customWidth="1"/>
    <col min="21" max="21" width="19.140625" style="4" customWidth="1"/>
    <col min="22" max="22" width="12.7109375" style="4" customWidth="1"/>
    <col min="23" max="23" width="1.7109375" style="4" customWidth="1"/>
    <col min="24" max="24" width="12.7109375" style="4" customWidth="1"/>
    <col min="25" max="27" width="1.7109375" style="4" customWidth="1"/>
    <col min="28" max="28" width="12.7109375" style="4" customWidth="1"/>
    <col min="29" max="31" width="1.7109375" style="4" customWidth="1"/>
    <col min="32" max="32" width="12.7109375" style="4" customWidth="1"/>
    <col min="33" max="33" width="1.7109375" style="4" customWidth="1"/>
    <col min="34" max="34" width="12.7109375" style="4" customWidth="1"/>
    <col min="35" max="16384" width="11.42578125" style="8"/>
  </cols>
  <sheetData>
    <row r="1" spans="1:34" s="13" customFormat="1" ht="15.75" thickBot="1" x14ac:dyDescent="0.25">
      <c r="A1" s="10"/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</row>
    <row r="2" spans="1:34" s="13" customFormat="1" ht="54.95" customHeight="1" x14ac:dyDescent="0.2">
      <c r="A2" s="41" t="s">
        <v>29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2"/>
      <c r="AC2" s="36"/>
      <c r="AD2" s="36"/>
      <c r="AE2" s="36"/>
      <c r="AF2" s="36"/>
      <c r="AG2" s="36"/>
      <c r="AH2" s="36"/>
    </row>
    <row r="3" spans="1:34" s="13" customFormat="1" ht="39.950000000000003" customHeight="1" thickBot="1" x14ac:dyDescent="0.25">
      <c r="A3" s="43" t="s">
        <v>34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34"/>
      <c r="AD3" s="34"/>
      <c r="AE3" s="34"/>
      <c r="AF3" s="34"/>
      <c r="AG3" s="34"/>
      <c r="AH3" s="34"/>
    </row>
    <row r="4" spans="1:34" s="13" customFormat="1" ht="15" customHeight="1" x14ac:dyDescent="0.2">
      <c r="A4" s="14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</row>
    <row r="5" spans="1:34" s="13" customFormat="1" ht="30" customHeight="1" x14ac:dyDescent="0.25">
      <c r="A5" s="16"/>
      <c r="B5" s="17"/>
      <c r="C5" s="44" t="s">
        <v>10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29"/>
      <c r="AD5" s="29"/>
      <c r="AE5" s="29"/>
      <c r="AF5" s="29"/>
      <c r="AG5" s="29"/>
      <c r="AH5" s="29"/>
    </row>
    <row r="6" spans="1:34" s="13" customFormat="1" ht="30" customHeight="1" thickBot="1" x14ac:dyDescent="0.3">
      <c r="A6" s="16"/>
      <c r="B6" s="17"/>
      <c r="C6" s="29"/>
      <c r="D6" s="29"/>
      <c r="E6" s="29"/>
      <c r="F6" s="29"/>
      <c r="G6" s="29"/>
      <c r="H6" s="45" t="s">
        <v>3</v>
      </c>
      <c r="I6" s="45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</row>
    <row r="7" spans="1:34" s="13" customFormat="1" ht="50.1" customHeight="1" thickBot="1" x14ac:dyDescent="0.25">
      <c r="A7" s="18" t="s">
        <v>26</v>
      </c>
      <c r="B7" s="19"/>
      <c r="C7" s="20" t="s">
        <v>1</v>
      </c>
      <c r="D7" s="19"/>
      <c r="E7" s="19"/>
      <c r="F7" s="19"/>
      <c r="G7" s="20" t="s">
        <v>2</v>
      </c>
      <c r="H7" s="30" t="s">
        <v>23</v>
      </c>
      <c r="I7" s="30" t="s">
        <v>24</v>
      </c>
      <c r="J7" s="21"/>
      <c r="K7" s="20" t="s">
        <v>4</v>
      </c>
      <c r="L7" s="19"/>
      <c r="M7" s="19"/>
      <c r="N7" s="19"/>
      <c r="O7" s="20" t="s">
        <v>16</v>
      </c>
      <c r="P7" s="20" t="s">
        <v>5</v>
      </c>
      <c r="Q7" s="20" t="s">
        <v>17</v>
      </c>
      <c r="R7" s="20" t="s">
        <v>18</v>
      </c>
      <c r="S7" s="20" t="s">
        <v>19</v>
      </c>
      <c r="T7" s="20" t="s">
        <v>20</v>
      </c>
      <c r="U7" s="20" t="s">
        <v>21</v>
      </c>
      <c r="V7" s="20" t="s">
        <v>22</v>
      </c>
      <c r="W7" s="21"/>
      <c r="X7" s="20" t="s">
        <v>6</v>
      </c>
      <c r="Y7" s="19"/>
      <c r="Z7" s="19"/>
      <c r="AA7" s="19"/>
      <c r="AB7" s="37" t="s">
        <v>7</v>
      </c>
      <c r="AC7" s="19"/>
      <c r="AD7" s="19"/>
      <c r="AE7" s="19"/>
      <c r="AF7" s="37" t="s">
        <v>30</v>
      </c>
      <c r="AG7" s="19"/>
      <c r="AH7" s="37" t="s">
        <v>31</v>
      </c>
    </row>
    <row r="8" spans="1:34" s="13" customFormat="1" ht="20.100000000000001" customHeight="1" x14ac:dyDescent="0.2">
      <c r="A8" s="3"/>
      <c r="B8" s="22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</row>
    <row r="9" spans="1:34" s="13" customFormat="1" ht="13.5" customHeight="1" x14ac:dyDescent="0.2">
      <c r="A9" s="27"/>
      <c r="B9" s="2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4"/>
      <c r="AC9" s="4"/>
      <c r="AD9" s="4"/>
      <c r="AE9" s="4"/>
      <c r="AF9" s="4"/>
      <c r="AG9" s="4"/>
      <c r="AH9" s="4"/>
    </row>
    <row r="10" spans="1:34" ht="45" customHeight="1" x14ac:dyDescent="0.2">
      <c r="A10" s="28" t="s">
        <v>13</v>
      </c>
      <c r="C10" s="24">
        <v>30</v>
      </c>
      <c r="D10" s="5"/>
      <c r="E10" s="5"/>
      <c r="F10" s="5"/>
      <c r="G10" s="24">
        <v>168</v>
      </c>
      <c r="H10" s="24">
        <v>8</v>
      </c>
      <c r="I10" s="24">
        <v>1</v>
      </c>
      <c r="J10" s="5"/>
      <c r="K10" s="24">
        <v>177</v>
      </c>
      <c r="L10" s="5"/>
      <c r="M10" s="5"/>
      <c r="N10" s="5"/>
      <c r="O10" s="24">
        <v>0</v>
      </c>
      <c r="P10" s="24">
        <v>4</v>
      </c>
      <c r="Q10" s="24">
        <v>61</v>
      </c>
      <c r="R10" s="24">
        <v>36</v>
      </c>
      <c r="S10" s="24">
        <v>0</v>
      </c>
      <c r="T10" s="24">
        <v>0</v>
      </c>
      <c r="U10" s="24">
        <v>0</v>
      </c>
      <c r="V10" s="24">
        <v>63</v>
      </c>
      <c r="W10" s="5"/>
      <c r="X10" s="24">
        <v>164</v>
      </c>
      <c r="Y10" s="5"/>
      <c r="Z10" s="5"/>
      <c r="AA10" s="5"/>
      <c r="AB10" s="24">
        <v>43</v>
      </c>
      <c r="AC10" s="5"/>
      <c r="AD10" s="5"/>
      <c r="AE10" s="5"/>
      <c r="AF10" s="24">
        <v>0</v>
      </c>
      <c r="AG10" s="5"/>
      <c r="AH10" s="24">
        <v>0</v>
      </c>
    </row>
    <row r="11" spans="1:34" ht="45" customHeight="1" x14ac:dyDescent="0.2">
      <c r="A11" s="27" t="s">
        <v>14</v>
      </c>
      <c r="C11" s="5">
        <v>446</v>
      </c>
      <c r="D11" s="5"/>
      <c r="E11" s="5"/>
      <c r="F11" s="5"/>
      <c r="G11" s="5">
        <v>284</v>
      </c>
      <c r="H11" s="5">
        <v>11</v>
      </c>
      <c r="I11" s="5">
        <v>12</v>
      </c>
      <c r="J11" s="5"/>
      <c r="K11" s="5">
        <v>307</v>
      </c>
      <c r="L11" s="5"/>
      <c r="M11" s="5"/>
      <c r="N11" s="5"/>
      <c r="O11" s="5">
        <v>154</v>
      </c>
      <c r="P11" s="5">
        <v>19</v>
      </c>
      <c r="Q11" s="5">
        <v>147</v>
      </c>
      <c r="R11" s="5">
        <v>12</v>
      </c>
      <c r="S11" s="5">
        <v>0</v>
      </c>
      <c r="T11" s="5">
        <v>0</v>
      </c>
      <c r="U11" s="5">
        <v>0</v>
      </c>
      <c r="V11" s="5">
        <v>60</v>
      </c>
      <c r="W11" s="5"/>
      <c r="X11" s="5">
        <v>392</v>
      </c>
      <c r="Y11" s="5"/>
      <c r="Z11" s="5"/>
      <c r="AA11" s="5"/>
      <c r="AB11" s="5">
        <v>359</v>
      </c>
      <c r="AC11" s="5"/>
      <c r="AD11" s="5"/>
      <c r="AE11" s="5"/>
      <c r="AF11" s="5">
        <v>0</v>
      </c>
      <c r="AG11" s="5"/>
      <c r="AH11" s="5">
        <v>2</v>
      </c>
    </row>
    <row r="12" spans="1:34" ht="45" customHeight="1" x14ac:dyDescent="0.2">
      <c r="A12" s="28" t="s">
        <v>12</v>
      </c>
      <c r="C12" s="24">
        <v>453</v>
      </c>
      <c r="D12" s="5"/>
      <c r="E12" s="5"/>
      <c r="F12" s="5"/>
      <c r="G12" s="24">
        <v>412</v>
      </c>
      <c r="H12" s="24">
        <v>23</v>
      </c>
      <c r="I12" s="24">
        <v>8</v>
      </c>
      <c r="J12" s="5"/>
      <c r="K12" s="24">
        <v>443</v>
      </c>
      <c r="L12" s="5"/>
      <c r="M12" s="5"/>
      <c r="N12" s="5"/>
      <c r="O12" s="24">
        <v>150</v>
      </c>
      <c r="P12" s="24">
        <v>48</v>
      </c>
      <c r="Q12" s="24">
        <v>197</v>
      </c>
      <c r="R12" s="24">
        <v>18</v>
      </c>
      <c r="S12" s="24">
        <v>0</v>
      </c>
      <c r="T12" s="24">
        <v>1</v>
      </c>
      <c r="U12" s="24">
        <v>0</v>
      </c>
      <c r="V12" s="24">
        <v>54</v>
      </c>
      <c r="W12" s="5">
        <v>468</v>
      </c>
      <c r="X12" s="24">
        <v>468</v>
      </c>
      <c r="Y12" s="5"/>
      <c r="Z12" s="5"/>
      <c r="AA12" s="5"/>
      <c r="AB12" s="24">
        <v>422</v>
      </c>
      <c r="AC12" s="5"/>
      <c r="AD12" s="5"/>
      <c r="AE12" s="5"/>
      <c r="AF12" s="24">
        <v>0</v>
      </c>
      <c r="AG12" s="5"/>
      <c r="AH12" s="24">
        <v>6</v>
      </c>
    </row>
    <row r="13" spans="1:34" ht="45" customHeight="1" x14ac:dyDescent="0.2">
      <c r="A13" s="27" t="s">
        <v>32</v>
      </c>
      <c r="C13" s="5">
        <v>107</v>
      </c>
      <c r="D13" s="5"/>
      <c r="E13" s="5"/>
      <c r="F13" s="5"/>
      <c r="G13" s="5">
        <v>180</v>
      </c>
      <c r="H13" s="5">
        <v>0</v>
      </c>
      <c r="I13" s="5">
        <v>1</v>
      </c>
      <c r="J13" s="5"/>
      <c r="K13" s="5">
        <v>181</v>
      </c>
      <c r="L13" s="5"/>
      <c r="M13" s="5"/>
      <c r="N13" s="5"/>
      <c r="O13" s="5">
        <v>82</v>
      </c>
      <c r="P13" s="5">
        <v>19</v>
      </c>
      <c r="Q13" s="5">
        <v>78</v>
      </c>
      <c r="R13" s="5">
        <v>3</v>
      </c>
      <c r="S13" s="5">
        <v>5</v>
      </c>
      <c r="T13" s="5">
        <v>0</v>
      </c>
      <c r="U13" s="5">
        <v>0</v>
      </c>
      <c r="V13" s="5">
        <v>26</v>
      </c>
      <c r="W13" s="5"/>
      <c r="X13" s="5">
        <v>213</v>
      </c>
      <c r="Y13" s="5"/>
      <c r="Z13" s="5"/>
      <c r="AA13" s="5"/>
      <c r="AB13" s="5">
        <v>75</v>
      </c>
      <c r="AC13" s="5"/>
      <c r="AD13" s="5"/>
      <c r="AE13" s="5"/>
      <c r="AF13" s="5">
        <v>0</v>
      </c>
      <c r="AG13" s="5"/>
      <c r="AH13" s="5">
        <v>0</v>
      </c>
    </row>
    <row r="14" spans="1:34" ht="45" customHeight="1" x14ac:dyDescent="0.2">
      <c r="A14" s="28" t="s">
        <v>33</v>
      </c>
      <c r="C14" s="24">
        <v>49</v>
      </c>
      <c r="D14" s="5"/>
      <c r="E14" s="5"/>
      <c r="F14" s="5"/>
      <c r="G14" s="24">
        <v>376</v>
      </c>
      <c r="H14" s="24">
        <v>12</v>
      </c>
      <c r="I14" s="24">
        <v>0</v>
      </c>
      <c r="J14" s="5"/>
      <c r="K14" s="24">
        <v>388</v>
      </c>
      <c r="L14" s="5"/>
      <c r="M14" s="5"/>
      <c r="N14" s="5"/>
      <c r="O14" s="24">
        <v>9</v>
      </c>
      <c r="P14" s="24">
        <v>4</v>
      </c>
      <c r="Q14" s="24">
        <v>164</v>
      </c>
      <c r="R14" s="24">
        <v>22</v>
      </c>
      <c r="S14" s="24">
        <v>0</v>
      </c>
      <c r="T14" s="24">
        <v>69</v>
      </c>
      <c r="U14" s="24">
        <v>0</v>
      </c>
      <c r="V14" s="24">
        <v>123</v>
      </c>
      <c r="W14" s="5"/>
      <c r="X14" s="24">
        <v>391</v>
      </c>
      <c r="Y14" s="5"/>
      <c r="Z14" s="5"/>
      <c r="AA14" s="5"/>
      <c r="AB14" s="24">
        <v>46</v>
      </c>
      <c r="AC14" s="5"/>
      <c r="AD14" s="5"/>
      <c r="AE14" s="5"/>
      <c r="AF14" s="24">
        <v>0</v>
      </c>
      <c r="AG14" s="5"/>
      <c r="AH14" s="24">
        <v>0</v>
      </c>
    </row>
    <row r="15" spans="1:34" ht="45" customHeight="1" x14ac:dyDescent="0.2">
      <c r="A15" s="27" t="s">
        <v>36</v>
      </c>
      <c r="C15" s="5">
        <v>97</v>
      </c>
      <c r="D15" s="5"/>
      <c r="E15" s="5"/>
      <c r="F15" s="5"/>
      <c r="G15" s="5">
        <v>362</v>
      </c>
      <c r="H15" s="5">
        <v>15</v>
      </c>
      <c r="I15" s="5">
        <v>0</v>
      </c>
      <c r="J15" s="5"/>
      <c r="K15" s="5">
        <v>377</v>
      </c>
      <c r="L15" s="5"/>
      <c r="M15" s="5"/>
      <c r="N15" s="5"/>
      <c r="O15" s="5">
        <v>40</v>
      </c>
      <c r="P15" s="5">
        <v>52</v>
      </c>
      <c r="Q15" s="5">
        <v>132</v>
      </c>
      <c r="R15" s="5">
        <v>12</v>
      </c>
      <c r="S15" s="5">
        <v>0</v>
      </c>
      <c r="T15" s="5">
        <v>6</v>
      </c>
      <c r="U15" s="5">
        <v>0</v>
      </c>
      <c r="V15" s="5">
        <v>149</v>
      </c>
      <c r="W15" s="5"/>
      <c r="X15" s="5">
        <v>391</v>
      </c>
      <c r="Y15" s="5"/>
      <c r="Z15" s="5"/>
      <c r="AA15" s="5"/>
      <c r="AB15" s="5">
        <v>110</v>
      </c>
      <c r="AC15" s="5"/>
      <c r="AD15" s="5"/>
      <c r="AE15" s="5"/>
      <c r="AF15" s="5">
        <v>27</v>
      </c>
      <c r="AG15" s="5"/>
      <c r="AH15" s="5">
        <v>0</v>
      </c>
    </row>
    <row r="16" spans="1:34" ht="20.100000000000001" customHeight="1" x14ac:dyDescent="0.2"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1:34" ht="30" customHeight="1" x14ac:dyDescent="0.2">
      <c r="A17" s="25" t="s">
        <v>0</v>
      </c>
      <c r="B17" s="7"/>
      <c r="C17" s="26">
        <f>SUM(C10:C15)</f>
        <v>1182</v>
      </c>
      <c r="D17" s="9"/>
      <c r="E17" s="9"/>
      <c r="F17" s="9"/>
      <c r="G17" s="26">
        <f t="shared" ref="G17:I17" si="0">SUM(G10:G15)</f>
        <v>1782</v>
      </c>
      <c r="H17" s="26">
        <f t="shared" si="0"/>
        <v>69</v>
      </c>
      <c r="I17" s="26">
        <f t="shared" si="0"/>
        <v>22</v>
      </c>
      <c r="J17" s="9"/>
      <c r="K17" s="26">
        <f>SUM(K10:K15)</f>
        <v>1873</v>
      </c>
      <c r="L17" s="9"/>
      <c r="M17" s="9"/>
      <c r="N17" s="9"/>
      <c r="O17" s="26">
        <f t="shared" ref="O17:V17" si="1">SUM(O10:O15)</f>
        <v>435</v>
      </c>
      <c r="P17" s="26">
        <f t="shared" si="1"/>
        <v>146</v>
      </c>
      <c r="Q17" s="26">
        <f t="shared" si="1"/>
        <v>779</v>
      </c>
      <c r="R17" s="26">
        <f t="shared" si="1"/>
        <v>103</v>
      </c>
      <c r="S17" s="26">
        <f t="shared" si="1"/>
        <v>5</v>
      </c>
      <c r="T17" s="26">
        <f t="shared" si="1"/>
        <v>76</v>
      </c>
      <c r="U17" s="26">
        <f t="shared" si="1"/>
        <v>0</v>
      </c>
      <c r="V17" s="26">
        <f t="shared" si="1"/>
        <v>475</v>
      </c>
      <c r="W17" s="9"/>
      <c r="X17" s="26">
        <f>SUM(X10:X15)</f>
        <v>2019</v>
      </c>
      <c r="Y17" s="9"/>
      <c r="Z17" s="9"/>
      <c r="AA17" s="9"/>
      <c r="AB17" s="26">
        <f>SUM(AB10:AB15)</f>
        <v>1055</v>
      </c>
      <c r="AC17" s="9"/>
      <c r="AD17" s="9"/>
      <c r="AE17" s="9"/>
      <c r="AF17" s="26">
        <f>SUM(AF10:AF15)</f>
        <v>27</v>
      </c>
      <c r="AG17" s="9"/>
      <c r="AH17" s="26">
        <f>SUM(AH10:AH15)</f>
        <v>8</v>
      </c>
    </row>
    <row r="18" spans="1:34" ht="20.100000000000001" customHeight="1" x14ac:dyDescent="0.2">
      <c r="A18" s="3"/>
      <c r="B18" s="3"/>
      <c r="C18" s="6"/>
      <c r="D18" s="6"/>
      <c r="E18" s="6"/>
      <c r="F18" s="6"/>
      <c r="G18" s="6"/>
      <c r="H18" s="6"/>
      <c r="I18" s="6"/>
      <c r="J18" s="5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</row>
    <row r="19" spans="1:34" s="7" customFormat="1" ht="15.75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35"/>
      <c r="AD19" s="35"/>
      <c r="AE19" s="35"/>
      <c r="AF19" s="35"/>
      <c r="AG19" s="35"/>
      <c r="AH19" s="35"/>
    </row>
    <row r="20" spans="1:34" s="1" customFormat="1" ht="20.100000000000001" customHeight="1" x14ac:dyDescent="0.2">
      <c r="A20" s="2" t="s">
        <v>35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35"/>
      <c r="AD20" s="35"/>
      <c r="AE20" s="35"/>
      <c r="AF20" s="35"/>
      <c r="AG20" s="35"/>
      <c r="AH20" s="35"/>
    </row>
    <row r="21" spans="1:34" ht="13.5" customHeight="1" x14ac:dyDescent="0.2"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35"/>
      <c r="AD21" s="35"/>
      <c r="AE21" s="35"/>
      <c r="AF21" s="35"/>
      <c r="AG21" s="35"/>
      <c r="AH21" s="35"/>
    </row>
    <row r="34" spans="3:34" x14ac:dyDescent="0.2">
      <c r="C34" s="5"/>
      <c r="G34" s="5"/>
      <c r="H34" s="5"/>
      <c r="I34" s="5"/>
      <c r="K34" s="5"/>
      <c r="O34" s="5"/>
      <c r="P34" s="5"/>
      <c r="Q34" s="5"/>
      <c r="R34" s="5"/>
      <c r="S34" s="5"/>
      <c r="T34" s="5"/>
      <c r="U34" s="5"/>
      <c r="V34" s="5"/>
      <c r="X34" s="5"/>
      <c r="AB34" s="5"/>
      <c r="AF34" s="5"/>
      <c r="AH34" s="5"/>
    </row>
    <row r="35" spans="3:34" x14ac:dyDescent="0.2">
      <c r="C35" s="5"/>
      <c r="G35" s="5"/>
      <c r="H35" s="5"/>
      <c r="I35" s="5"/>
      <c r="K35" s="5"/>
      <c r="O35" s="5"/>
      <c r="P35" s="5"/>
      <c r="Q35" s="5"/>
      <c r="R35" s="5"/>
      <c r="S35" s="5"/>
      <c r="T35" s="5"/>
      <c r="U35" s="5"/>
      <c r="V35" s="5"/>
      <c r="X35" s="5"/>
      <c r="AB35" s="5"/>
      <c r="AF35" s="5"/>
      <c r="AH35" s="5"/>
    </row>
    <row r="36" spans="3:34" x14ac:dyDescent="0.2">
      <c r="C36" s="5"/>
      <c r="G36" s="5"/>
      <c r="H36" s="5"/>
      <c r="I36" s="5"/>
      <c r="K36" s="5"/>
      <c r="O36" s="5"/>
      <c r="P36" s="5"/>
      <c r="Q36" s="5"/>
      <c r="R36" s="5"/>
      <c r="S36" s="5"/>
      <c r="T36" s="5"/>
      <c r="U36" s="5"/>
      <c r="V36" s="5"/>
      <c r="X36" s="5"/>
      <c r="AB36" s="5"/>
      <c r="AF36" s="5"/>
      <c r="AH36" s="5"/>
    </row>
    <row r="37" spans="3:34" x14ac:dyDescent="0.2">
      <c r="C37" s="5"/>
      <c r="G37" s="5"/>
      <c r="H37" s="5"/>
      <c r="I37" s="5"/>
      <c r="K37" s="5"/>
      <c r="O37" s="5"/>
      <c r="P37" s="5"/>
      <c r="Q37" s="5"/>
      <c r="R37" s="5"/>
      <c r="S37" s="5"/>
      <c r="T37" s="5"/>
      <c r="U37" s="5"/>
      <c r="V37" s="5"/>
      <c r="X37" s="5"/>
      <c r="AB37" s="5"/>
      <c r="AF37" s="5"/>
      <c r="AH37" s="5"/>
    </row>
    <row r="38" spans="3:34" x14ac:dyDescent="0.2">
      <c r="C38" s="5"/>
      <c r="G38" s="5"/>
      <c r="H38" s="5"/>
      <c r="I38" s="5"/>
      <c r="K38" s="5"/>
      <c r="O38" s="5"/>
      <c r="P38" s="5"/>
      <c r="Q38" s="5"/>
      <c r="R38" s="5"/>
      <c r="S38" s="5"/>
      <c r="T38" s="5"/>
      <c r="U38" s="5"/>
      <c r="V38" s="5"/>
      <c r="X38" s="5"/>
      <c r="AB38" s="5"/>
      <c r="AF38" s="5"/>
      <c r="AH38" s="5"/>
    </row>
    <row r="39" spans="3:34" x14ac:dyDescent="0.2">
      <c r="C39" s="5"/>
      <c r="G39" s="5"/>
      <c r="H39" s="5"/>
      <c r="I39" s="5"/>
      <c r="K39" s="5"/>
      <c r="O39" s="5"/>
      <c r="P39" s="5"/>
      <c r="Q39" s="5"/>
      <c r="R39" s="5"/>
      <c r="S39" s="5"/>
      <c r="T39" s="5"/>
      <c r="U39" s="5"/>
      <c r="V39" s="5"/>
      <c r="X39" s="5"/>
      <c r="AB39" s="5"/>
      <c r="AF39" s="5"/>
      <c r="AH39" s="5"/>
    </row>
    <row r="40" spans="3:34" x14ac:dyDescent="0.2">
      <c r="C40" s="5"/>
      <c r="G40" s="5"/>
      <c r="H40" s="5"/>
      <c r="I40" s="5"/>
      <c r="K40" s="5"/>
      <c r="O40" s="5"/>
      <c r="P40" s="5"/>
      <c r="Q40" s="5"/>
      <c r="R40" s="5"/>
      <c r="S40" s="5"/>
      <c r="T40" s="5"/>
      <c r="U40" s="5"/>
      <c r="V40" s="5"/>
      <c r="X40" s="5"/>
      <c r="AB40" s="5"/>
      <c r="AF40" s="5"/>
      <c r="AH40" s="5"/>
    </row>
  </sheetData>
  <mergeCells count="4">
    <mergeCell ref="A2:AB2"/>
    <mergeCell ref="A3:AB3"/>
    <mergeCell ref="C5:AB5"/>
    <mergeCell ref="H6:I6"/>
  </mergeCells>
  <printOptions horizontalCentered="1"/>
  <pageMargins left="0.98425196850393704" right="0.39370078740157483" top="0.98425196850393704" bottom="0.98425196850393704" header="0.98425196850393704" footer="0.98425196850393704"/>
  <pageSetup paperSize="5" scale="46" orientation="landscape" horizontalDpi="4294967294" verticalDpi="429496729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40"/>
  <sheetViews>
    <sheetView view="pageBreakPreview" zoomScale="60" zoomScaleNormal="70" workbookViewId="0">
      <pane ySplit="3" topLeftCell="A4" activePane="bottomLeft" state="frozen"/>
      <selection activeCell="A10" sqref="A10"/>
      <selection pane="bottomLeft" activeCell="A10" sqref="A10"/>
    </sheetView>
  </sheetViews>
  <sheetFormatPr baseColWidth="10" defaultColWidth="11.42578125" defaultRowHeight="15" x14ac:dyDescent="0.2"/>
  <cols>
    <col min="1" max="1" width="55.7109375" style="2" customWidth="1"/>
    <col min="2" max="2" width="5.7109375" style="2" customWidth="1"/>
    <col min="3" max="3" width="12.7109375" style="4" customWidth="1"/>
    <col min="4" max="6" width="1.7109375" style="4" customWidth="1"/>
    <col min="7" max="7" width="12.7109375" style="4" customWidth="1"/>
    <col min="8" max="8" width="17.7109375" style="4" customWidth="1"/>
    <col min="9" max="9" width="22.42578125" style="4" customWidth="1"/>
    <col min="10" max="10" width="1.7109375" style="4" customWidth="1"/>
    <col min="11" max="11" width="12.7109375" style="4" customWidth="1"/>
    <col min="12" max="14" width="1.7109375" style="4" customWidth="1"/>
    <col min="15" max="15" width="14.42578125" style="4" customWidth="1"/>
    <col min="16" max="16" width="12.7109375" style="4" customWidth="1"/>
    <col min="17" max="17" width="22" style="4" customWidth="1"/>
    <col min="18" max="18" width="21.140625" style="4" customWidth="1"/>
    <col min="19" max="19" width="18.85546875" style="4" customWidth="1"/>
    <col min="20" max="20" width="14.42578125" style="4" customWidth="1"/>
    <col min="21" max="21" width="19.7109375" style="4" customWidth="1"/>
    <col min="22" max="22" width="12.7109375" style="4" customWidth="1"/>
    <col min="23" max="23" width="1.7109375" style="4" customWidth="1"/>
    <col min="24" max="24" width="12.7109375" style="4" customWidth="1"/>
    <col min="25" max="27" width="1.7109375" style="4" customWidth="1"/>
    <col min="28" max="28" width="12.7109375" style="4" customWidth="1"/>
    <col min="29" max="31" width="1.7109375" style="4" customWidth="1"/>
    <col min="32" max="32" width="12.7109375" style="4" customWidth="1"/>
    <col min="33" max="33" width="1.7109375" style="4" customWidth="1"/>
    <col min="34" max="34" width="12.7109375" style="4" customWidth="1"/>
    <col min="35" max="16384" width="11.42578125" style="8"/>
  </cols>
  <sheetData>
    <row r="1" spans="1:34" s="13" customFormat="1" ht="15.75" thickBot="1" x14ac:dyDescent="0.25">
      <c r="A1" s="10"/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</row>
    <row r="2" spans="1:34" s="13" customFormat="1" ht="54.95" customHeight="1" x14ac:dyDescent="0.2">
      <c r="A2" s="41" t="s">
        <v>29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2"/>
      <c r="AC2" s="36"/>
      <c r="AD2" s="36"/>
      <c r="AE2" s="36"/>
      <c r="AF2" s="36"/>
      <c r="AG2" s="36"/>
      <c r="AH2" s="36"/>
    </row>
    <row r="3" spans="1:34" s="13" customFormat="1" ht="39.950000000000003" customHeight="1" thickBot="1" x14ac:dyDescent="0.25">
      <c r="A3" s="43" t="s">
        <v>34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34"/>
      <c r="AD3" s="34"/>
      <c r="AE3" s="34"/>
      <c r="AF3" s="34"/>
      <c r="AG3" s="34"/>
      <c r="AH3" s="34"/>
    </row>
    <row r="4" spans="1:34" s="13" customFormat="1" ht="15" customHeight="1" x14ac:dyDescent="0.2">
      <c r="A4" s="14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</row>
    <row r="5" spans="1:34" s="13" customFormat="1" ht="30" customHeight="1" x14ac:dyDescent="0.25">
      <c r="A5" s="16"/>
      <c r="B5" s="17"/>
      <c r="C5" s="44" t="s">
        <v>11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29"/>
      <c r="AD5" s="29"/>
      <c r="AE5" s="29"/>
      <c r="AF5" s="29"/>
      <c r="AG5" s="29"/>
      <c r="AH5" s="29"/>
    </row>
    <row r="6" spans="1:34" s="13" customFormat="1" ht="30" customHeight="1" thickBot="1" x14ac:dyDescent="0.3">
      <c r="A6" s="16"/>
      <c r="B6" s="17"/>
      <c r="C6" s="29"/>
      <c r="D6" s="29"/>
      <c r="E6" s="29"/>
      <c r="F6" s="29"/>
      <c r="G6" s="29"/>
      <c r="H6" s="45" t="s">
        <v>3</v>
      </c>
      <c r="I6" s="45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</row>
    <row r="7" spans="1:34" s="13" customFormat="1" ht="50.1" customHeight="1" thickBot="1" x14ac:dyDescent="0.25">
      <c r="A7" s="18" t="s">
        <v>26</v>
      </c>
      <c r="B7" s="19"/>
      <c r="C7" s="20" t="s">
        <v>1</v>
      </c>
      <c r="D7" s="19"/>
      <c r="E7" s="19"/>
      <c r="F7" s="19"/>
      <c r="G7" s="20" t="s">
        <v>2</v>
      </c>
      <c r="H7" s="30" t="s">
        <v>23</v>
      </c>
      <c r="I7" s="30" t="s">
        <v>24</v>
      </c>
      <c r="J7" s="21"/>
      <c r="K7" s="20" t="s">
        <v>4</v>
      </c>
      <c r="L7" s="19"/>
      <c r="M7" s="19"/>
      <c r="N7" s="19"/>
      <c r="O7" s="20" t="s">
        <v>16</v>
      </c>
      <c r="P7" s="20" t="s">
        <v>5</v>
      </c>
      <c r="Q7" s="20" t="s">
        <v>17</v>
      </c>
      <c r="R7" s="20" t="s">
        <v>18</v>
      </c>
      <c r="S7" s="20" t="s">
        <v>19</v>
      </c>
      <c r="T7" s="20" t="s">
        <v>20</v>
      </c>
      <c r="U7" s="20" t="s">
        <v>21</v>
      </c>
      <c r="V7" s="20" t="s">
        <v>22</v>
      </c>
      <c r="W7" s="21"/>
      <c r="X7" s="20" t="s">
        <v>6</v>
      </c>
      <c r="Y7" s="19"/>
      <c r="Z7" s="19"/>
      <c r="AA7" s="19"/>
      <c r="AB7" s="37" t="s">
        <v>7</v>
      </c>
      <c r="AC7" s="19"/>
      <c r="AD7" s="19"/>
      <c r="AE7" s="19"/>
      <c r="AF7" s="37" t="s">
        <v>30</v>
      </c>
      <c r="AG7" s="19"/>
      <c r="AH7" s="37" t="s">
        <v>31</v>
      </c>
    </row>
    <row r="8" spans="1:34" s="13" customFormat="1" ht="20.100000000000001" customHeight="1" x14ac:dyDescent="0.2">
      <c r="A8" s="3"/>
      <c r="B8" s="22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</row>
    <row r="9" spans="1:34" s="13" customFormat="1" ht="13.5" customHeight="1" x14ac:dyDescent="0.2">
      <c r="A9" s="27"/>
      <c r="B9" s="2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4"/>
      <c r="AC9" s="4"/>
      <c r="AD9" s="4"/>
      <c r="AE9" s="4"/>
      <c r="AF9" s="4"/>
      <c r="AG9" s="4"/>
      <c r="AH9" s="4"/>
    </row>
    <row r="10" spans="1:34" ht="45" customHeight="1" x14ac:dyDescent="0.2">
      <c r="A10" s="28" t="s">
        <v>13</v>
      </c>
      <c r="C10" s="24">
        <v>15</v>
      </c>
      <c r="D10" s="5"/>
      <c r="E10" s="5"/>
      <c r="F10" s="5"/>
      <c r="G10" s="24">
        <v>61</v>
      </c>
      <c r="H10" s="24">
        <v>1</v>
      </c>
      <c r="I10" s="24">
        <v>1</v>
      </c>
      <c r="J10" s="5"/>
      <c r="K10" s="24">
        <v>63</v>
      </c>
      <c r="L10" s="5"/>
      <c r="M10" s="5"/>
      <c r="N10" s="5"/>
      <c r="O10" s="24">
        <v>0</v>
      </c>
      <c r="P10" s="24">
        <v>0</v>
      </c>
      <c r="Q10" s="24">
        <v>10</v>
      </c>
      <c r="R10" s="24">
        <v>17</v>
      </c>
      <c r="S10" s="24">
        <v>0</v>
      </c>
      <c r="T10" s="24">
        <v>0</v>
      </c>
      <c r="U10" s="24">
        <v>0</v>
      </c>
      <c r="V10" s="24">
        <v>32</v>
      </c>
      <c r="W10" s="5">
        <v>59</v>
      </c>
      <c r="X10" s="24">
        <v>59</v>
      </c>
      <c r="Y10" s="5"/>
      <c r="Z10" s="5"/>
      <c r="AA10" s="5"/>
      <c r="AB10" s="24">
        <v>19</v>
      </c>
      <c r="AC10" s="5"/>
      <c r="AD10" s="5"/>
      <c r="AE10" s="5"/>
      <c r="AF10" s="24">
        <v>0</v>
      </c>
      <c r="AG10" s="5"/>
      <c r="AH10" s="24">
        <v>0</v>
      </c>
    </row>
    <row r="11" spans="1:34" ht="45" customHeight="1" x14ac:dyDescent="0.2">
      <c r="A11" s="27" t="s">
        <v>14</v>
      </c>
      <c r="C11" s="5">
        <v>29</v>
      </c>
      <c r="D11" s="5"/>
      <c r="E11" s="5"/>
      <c r="F11" s="5"/>
      <c r="G11" s="5">
        <v>4</v>
      </c>
      <c r="H11" s="5">
        <v>2</v>
      </c>
      <c r="I11" s="5">
        <v>0</v>
      </c>
      <c r="J11" s="5"/>
      <c r="K11" s="5">
        <v>6</v>
      </c>
      <c r="L11" s="5"/>
      <c r="M11" s="5"/>
      <c r="N11" s="5"/>
      <c r="O11" s="5">
        <v>1</v>
      </c>
      <c r="P11" s="5">
        <v>1</v>
      </c>
      <c r="Q11" s="5">
        <v>2</v>
      </c>
      <c r="R11" s="5">
        <v>0</v>
      </c>
      <c r="S11" s="5">
        <v>0</v>
      </c>
      <c r="T11" s="5">
        <v>0</v>
      </c>
      <c r="U11" s="5">
        <v>0</v>
      </c>
      <c r="V11" s="5">
        <v>4</v>
      </c>
      <c r="W11" s="5"/>
      <c r="X11" s="5">
        <v>8</v>
      </c>
      <c r="Y11" s="5"/>
      <c r="Z11" s="5"/>
      <c r="AA11" s="5"/>
      <c r="AB11" s="5">
        <v>27</v>
      </c>
      <c r="AC11" s="5"/>
      <c r="AD11" s="5"/>
      <c r="AE11" s="5"/>
      <c r="AF11" s="5">
        <v>0</v>
      </c>
      <c r="AG11" s="5"/>
      <c r="AH11" s="5">
        <v>0</v>
      </c>
    </row>
    <row r="12" spans="1:34" ht="45" customHeight="1" x14ac:dyDescent="0.2">
      <c r="A12" s="28" t="s">
        <v>12</v>
      </c>
      <c r="C12" s="24">
        <v>-2</v>
      </c>
      <c r="D12" s="5"/>
      <c r="E12" s="5"/>
      <c r="F12" s="5"/>
      <c r="G12" s="24">
        <v>15</v>
      </c>
      <c r="H12" s="24">
        <v>1</v>
      </c>
      <c r="I12" s="24">
        <v>0</v>
      </c>
      <c r="J12" s="5"/>
      <c r="K12" s="24">
        <v>16</v>
      </c>
      <c r="L12" s="5"/>
      <c r="M12" s="5"/>
      <c r="N12" s="5"/>
      <c r="O12" s="24">
        <v>3</v>
      </c>
      <c r="P12" s="24">
        <v>1</v>
      </c>
      <c r="Q12" s="24">
        <v>7</v>
      </c>
      <c r="R12" s="24">
        <v>2</v>
      </c>
      <c r="S12" s="24">
        <v>0</v>
      </c>
      <c r="T12" s="24">
        <v>0</v>
      </c>
      <c r="U12" s="24">
        <v>0</v>
      </c>
      <c r="V12" s="24">
        <v>2</v>
      </c>
      <c r="W12" s="5">
        <v>15</v>
      </c>
      <c r="X12" s="24">
        <v>15</v>
      </c>
      <c r="Y12" s="5"/>
      <c r="Z12" s="5"/>
      <c r="AA12" s="5"/>
      <c r="AB12" s="24">
        <v>-1</v>
      </c>
      <c r="AC12" s="5"/>
      <c r="AD12" s="5"/>
      <c r="AE12" s="5"/>
      <c r="AF12" s="24">
        <v>0</v>
      </c>
      <c r="AG12" s="5"/>
      <c r="AH12" s="24">
        <v>0</v>
      </c>
    </row>
    <row r="13" spans="1:34" ht="45" customHeight="1" x14ac:dyDescent="0.2">
      <c r="A13" s="27" t="s">
        <v>32</v>
      </c>
      <c r="C13" s="5">
        <v>9</v>
      </c>
      <c r="D13" s="5"/>
      <c r="E13" s="5"/>
      <c r="F13" s="5"/>
      <c r="G13" s="5">
        <v>163</v>
      </c>
      <c r="H13" s="5">
        <v>0</v>
      </c>
      <c r="I13" s="5">
        <v>1</v>
      </c>
      <c r="J13" s="5"/>
      <c r="K13" s="5">
        <v>164</v>
      </c>
      <c r="L13" s="5"/>
      <c r="M13" s="5"/>
      <c r="N13" s="5"/>
      <c r="O13" s="5">
        <v>93</v>
      </c>
      <c r="P13" s="5">
        <v>4</v>
      </c>
      <c r="Q13" s="5">
        <v>25</v>
      </c>
      <c r="R13" s="5">
        <v>1</v>
      </c>
      <c r="S13" s="5">
        <v>6</v>
      </c>
      <c r="T13" s="5">
        <v>7</v>
      </c>
      <c r="U13" s="5">
        <v>0</v>
      </c>
      <c r="V13" s="5">
        <v>23</v>
      </c>
      <c r="W13" s="5"/>
      <c r="X13" s="5">
        <v>159</v>
      </c>
      <c r="Y13" s="5"/>
      <c r="Z13" s="5"/>
      <c r="AA13" s="5"/>
      <c r="AB13" s="5">
        <v>14</v>
      </c>
      <c r="AC13" s="5"/>
      <c r="AD13" s="5"/>
      <c r="AE13" s="5"/>
      <c r="AF13" s="5">
        <v>0</v>
      </c>
      <c r="AG13" s="5"/>
      <c r="AH13" s="5">
        <v>0</v>
      </c>
    </row>
    <row r="14" spans="1:34" ht="45" customHeight="1" x14ac:dyDescent="0.2">
      <c r="A14" s="28" t="s">
        <v>33</v>
      </c>
      <c r="C14" s="24">
        <v>2</v>
      </c>
      <c r="D14" s="5"/>
      <c r="E14" s="5"/>
      <c r="F14" s="5"/>
      <c r="G14" s="24">
        <v>14</v>
      </c>
      <c r="H14" s="24">
        <v>1</v>
      </c>
      <c r="I14" s="24">
        <v>0</v>
      </c>
      <c r="J14" s="5"/>
      <c r="K14" s="24">
        <v>15</v>
      </c>
      <c r="L14" s="5"/>
      <c r="M14" s="5"/>
      <c r="N14" s="5"/>
      <c r="O14" s="24">
        <v>0</v>
      </c>
      <c r="P14" s="24">
        <v>0</v>
      </c>
      <c r="Q14" s="24">
        <v>4</v>
      </c>
      <c r="R14" s="24">
        <v>6</v>
      </c>
      <c r="S14" s="24">
        <v>0</v>
      </c>
      <c r="T14" s="24">
        <v>0</v>
      </c>
      <c r="U14" s="24">
        <v>0</v>
      </c>
      <c r="V14" s="24">
        <v>2</v>
      </c>
      <c r="W14" s="5"/>
      <c r="X14" s="24">
        <v>12</v>
      </c>
      <c r="Y14" s="5"/>
      <c r="Z14" s="5"/>
      <c r="AA14" s="5"/>
      <c r="AB14" s="24">
        <v>5</v>
      </c>
      <c r="AC14" s="5"/>
      <c r="AD14" s="5"/>
      <c r="AE14" s="5"/>
      <c r="AF14" s="24">
        <v>0</v>
      </c>
      <c r="AG14" s="5"/>
      <c r="AH14" s="24">
        <v>0</v>
      </c>
    </row>
    <row r="15" spans="1:34" ht="45" customHeight="1" x14ac:dyDescent="0.2">
      <c r="A15" s="27" t="s">
        <v>36</v>
      </c>
      <c r="C15" s="5">
        <v>3</v>
      </c>
      <c r="D15" s="5"/>
      <c r="E15" s="5"/>
      <c r="F15" s="5"/>
      <c r="G15" s="5">
        <v>17</v>
      </c>
      <c r="H15" s="5">
        <v>0</v>
      </c>
      <c r="I15" s="5">
        <v>0</v>
      </c>
      <c r="J15" s="5"/>
      <c r="K15" s="5">
        <v>17</v>
      </c>
      <c r="L15" s="5"/>
      <c r="M15" s="5"/>
      <c r="N15" s="5"/>
      <c r="O15" s="5">
        <v>0</v>
      </c>
      <c r="P15" s="5">
        <v>1</v>
      </c>
      <c r="Q15" s="5">
        <v>5</v>
      </c>
      <c r="R15" s="5">
        <v>8</v>
      </c>
      <c r="S15" s="5">
        <v>0</v>
      </c>
      <c r="T15" s="5">
        <v>0</v>
      </c>
      <c r="U15" s="5">
        <v>0</v>
      </c>
      <c r="V15" s="5">
        <v>5</v>
      </c>
      <c r="W15" s="5"/>
      <c r="X15" s="5">
        <v>19</v>
      </c>
      <c r="Y15" s="5"/>
      <c r="Z15" s="5"/>
      <c r="AA15" s="5"/>
      <c r="AB15" s="5">
        <v>3</v>
      </c>
      <c r="AC15" s="5"/>
      <c r="AD15" s="5"/>
      <c r="AE15" s="5"/>
      <c r="AF15" s="5">
        <v>2</v>
      </c>
      <c r="AG15" s="5"/>
      <c r="AH15" s="5">
        <v>0</v>
      </c>
    </row>
    <row r="16" spans="1:34" ht="19.5" customHeight="1" x14ac:dyDescent="0.2"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1:39" ht="30" customHeight="1" x14ac:dyDescent="0.2">
      <c r="A17" s="25" t="s">
        <v>0</v>
      </c>
      <c r="B17" s="7"/>
      <c r="C17" s="26">
        <f>SUM(C10:C15)</f>
        <v>56</v>
      </c>
      <c r="D17" s="9"/>
      <c r="E17" s="9"/>
      <c r="F17" s="9"/>
      <c r="G17" s="26">
        <f t="shared" ref="G17:I17" si="0">SUM(G10:G15)</f>
        <v>274</v>
      </c>
      <c r="H17" s="26">
        <f t="shared" si="0"/>
        <v>5</v>
      </c>
      <c r="I17" s="26">
        <f t="shared" si="0"/>
        <v>2</v>
      </c>
      <c r="J17" s="9"/>
      <c r="K17" s="26">
        <f>SUM(K10:K15)</f>
        <v>281</v>
      </c>
      <c r="L17" s="9"/>
      <c r="M17" s="9"/>
      <c r="N17" s="9"/>
      <c r="O17" s="26">
        <f t="shared" ref="O17:V17" si="1">SUM(O10:O15)</f>
        <v>97</v>
      </c>
      <c r="P17" s="26">
        <f t="shared" si="1"/>
        <v>7</v>
      </c>
      <c r="Q17" s="26">
        <f t="shared" si="1"/>
        <v>53</v>
      </c>
      <c r="R17" s="26">
        <f t="shared" si="1"/>
        <v>34</v>
      </c>
      <c r="S17" s="26">
        <f t="shared" si="1"/>
        <v>6</v>
      </c>
      <c r="T17" s="26">
        <f t="shared" si="1"/>
        <v>7</v>
      </c>
      <c r="U17" s="26">
        <f t="shared" si="1"/>
        <v>0</v>
      </c>
      <c r="V17" s="26">
        <f t="shared" si="1"/>
        <v>68</v>
      </c>
      <c r="W17" s="9"/>
      <c r="X17" s="26">
        <f>SUM(X10:X15)</f>
        <v>272</v>
      </c>
      <c r="Y17" s="9"/>
      <c r="Z17" s="9"/>
      <c r="AA17" s="9"/>
      <c r="AB17" s="26">
        <f>SUM(AB10:AB15)</f>
        <v>67</v>
      </c>
      <c r="AC17" s="9"/>
      <c r="AD17" s="9"/>
      <c r="AE17" s="9"/>
      <c r="AF17" s="26">
        <f>SUM(AF10:AF15)</f>
        <v>2</v>
      </c>
      <c r="AG17" s="9"/>
      <c r="AH17" s="26">
        <f>SUM(AH10:AH15)</f>
        <v>0</v>
      </c>
    </row>
    <row r="18" spans="1:39" ht="20.100000000000001" customHeight="1" x14ac:dyDescent="0.2">
      <c r="A18" s="3"/>
      <c r="B18" s="3"/>
      <c r="C18" s="6"/>
      <c r="D18" s="6"/>
      <c r="E18" s="6"/>
      <c r="F18" s="6"/>
      <c r="G18" s="6"/>
      <c r="H18" s="6"/>
      <c r="I18" s="6"/>
      <c r="J18" s="5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</row>
    <row r="19" spans="1:39" s="7" customFormat="1" ht="15.75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35"/>
      <c r="AD19" s="35"/>
      <c r="AE19" s="35"/>
      <c r="AF19" s="35"/>
      <c r="AG19" s="35"/>
      <c r="AH19" s="35"/>
    </row>
    <row r="20" spans="1:39" s="1" customFormat="1" ht="20.100000000000001" customHeight="1" x14ac:dyDescent="0.2">
      <c r="A20" s="2" t="s">
        <v>35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35"/>
      <c r="AD20" s="35"/>
      <c r="AE20" s="35"/>
      <c r="AF20" s="35"/>
      <c r="AG20" s="35"/>
      <c r="AH20" s="35"/>
    </row>
    <row r="21" spans="1:39" ht="13.5" customHeight="1" x14ac:dyDescent="0.2"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35"/>
      <c r="AD21" s="35"/>
      <c r="AE21" s="35"/>
      <c r="AF21" s="35"/>
      <c r="AG21" s="35"/>
      <c r="AH21" s="35"/>
    </row>
    <row r="22" spans="1:39" ht="13.5" customHeight="1" x14ac:dyDescent="0.2">
      <c r="AJ22" s="31"/>
      <c r="AK22" s="31"/>
      <c r="AL22" s="31"/>
      <c r="AM22" s="31"/>
    </row>
    <row r="23" spans="1:39" x14ac:dyDescent="0.2">
      <c r="G23"/>
      <c r="H23"/>
      <c r="I23"/>
      <c r="AJ23" s="31"/>
      <c r="AK23" s="31"/>
      <c r="AL23" s="31"/>
      <c r="AM23" s="31"/>
    </row>
    <row r="24" spans="1:39" x14ac:dyDescent="0.2">
      <c r="G24"/>
      <c r="H24"/>
      <c r="I24"/>
      <c r="AJ24" s="31"/>
      <c r="AK24" s="31"/>
      <c r="AL24" s="31"/>
      <c r="AM24" s="31"/>
    </row>
    <row r="25" spans="1:39" x14ac:dyDescent="0.2">
      <c r="G25"/>
      <c r="H25"/>
      <c r="I25"/>
      <c r="AJ25" s="31"/>
      <c r="AK25" s="31"/>
      <c r="AL25" s="31"/>
      <c r="AM25" s="31"/>
    </row>
    <row r="34" spans="3:34" x14ac:dyDescent="0.2">
      <c r="C34" s="5"/>
      <c r="G34" s="5"/>
      <c r="H34" s="5"/>
      <c r="I34" s="5"/>
      <c r="K34" s="5"/>
      <c r="O34" s="5"/>
      <c r="P34" s="5"/>
      <c r="Q34" s="5"/>
      <c r="R34" s="5"/>
      <c r="S34" s="5"/>
      <c r="T34" s="5"/>
      <c r="U34" s="5"/>
      <c r="V34" s="5"/>
      <c r="W34" s="5"/>
      <c r="X34" s="5"/>
      <c r="AB34" s="5"/>
      <c r="AF34" s="5"/>
      <c r="AH34" s="5"/>
    </row>
    <row r="35" spans="3:34" x14ac:dyDescent="0.2">
      <c r="C35" s="5"/>
      <c r="G35" s="5"/>
      <c r="H35" s="5"/>
      <c r="I35" s="5"/>
      <c r="K35" s="5"/>
      <c r="O35" s="5"/>
      <c r="P35" s="5"/>
      <c r="Q35" s="5"/>
      <c r="R35" s="5"/>
      <c r="S35" s="5"/>
      <c r="T35" s="5"/>
      <c r="U35" s="5"/>
      <c r="V35" s="5"/>
      <c r="W35" s="5"/>
      <c r="X35" s="5"/>
      <c r="AB35" s="5"/>
      <c r="AF35" s="5"/>
      <c r="AH35" s="5"/>
    </row>
    <row r="36" spans="3:34" x14ac:dyDescent="0.2">
      <c r="C36" s="5"/>
      <c r="G36" s="5"/>
      <c r="H36" s="5"/>
      <c r="I36" s="5"/>
      <c r="K36" s="5"/>
      <c r="O36" s="5"/>
      <c r="P36" s="5"/>
      <c r="Q36" s="5"/>
      <c r="R36" s="5"/>
      <c r="S36" s="5"/>
      <c r="T36" s="5"/>
      <c r="U36" s="5"/>
      <c r="V36" s="5"/>
      <c r="W36" s="5"/>
      <c r="X36" s="5"/>
      <c r="AB36" s="5"/>
      <c r="AF36" s="5"/>
      <c r="AH36" s="5"/>
    </row>
    <row r="37" spans="3:34" x14ac:dyDescent="0.2">
      <c r="C37" s="5"/>
      <c r="G37" s="5"/>
      <c r="H37" s="5"/>
      <c r="I37" s="5"/>
      <c r="K37" s="5"/>
      <c r="O37" s="5"/>
      <c r="P37" s="5"/>
      <c r="Q37" s="5"/>
      <c r="R37" s="5"/>
      <c r="S37" s="5"/>
      <c r="T37" s="5"/>
      <c r="U37" s="5"/>
      <c r="V37" s="5"/>
      <c r="W37" s="5"/>
      <c r="X37" s="5"/>
      <c r="AB37" s="5"/>
      <c r="AF37" s="5"/>
      <c r="AH37" s="5"/>
    </row>
    <row r="38" spans="3:34" x14ac:dyDescent="0.2">
      <c r="C38" s="5"/>
      <c r="G38" s="5"/>
      <c r="H38" s="5"/>
      <c r="I38" s="5"/>
      <c r="K38" s="5"/>
      <c r="O38" s="5"/>
      <c r="P38" s="5"/>
      <c r="Q38" s="5"/>
      <c r="R38" s="5"/>
      <c r="S38" s="5"/>
      <c r="T38" s="5"/>
      <c r="U38" s="5"/>
      <c r="V38" s="5"/>
      <c r="W38" s="5"/>
      <c r="X38" s="5"/>
      <c r="AB38" s="5"/>
      <c r="AF38" s="5"/>
      <c r="AH38" s="5"/>
    </row>
    <row r="39" spans="3:34" x14ac:dyDescent="0.2">
      <c r="C39" s="5"/>
      <c r="G39" s="5"/>
      <c r="H39" s="5"/>
      <c r="I39" s="5"/>
      <c r="K39" s="5"/>
      <c r="O39" s="5"/>
      <c r="P39" s="5"/>
      <c r="Q39" s="5"/>
      <c r="R39" s="5"/>
      <c r="S39" s="5"/>
      <c r="T39" s="5"/>
      <c r="U39" s="5"/>
      <c r="V39" s="5"/>
      <c r="W39" s="5"/>
      <c r="X39" s="5"/>
      <c r="AB39" s="5"/>
      <c r="AF39" s="5"/>
      <c r="AH39" s="5"/>
    </row>
    <row r="40" spans="3:34" x14ac:dyDescent="0.2">
      <c r="C40" s="5"/>
      <c r="G40" s="5"/>
      <c r="H40" s="5"/>
      <c r="I40" s="5"/>
      <c r="K40" s="5"/>
      <c r="O40" s="5"/>
      <c r="P40" s="5"/>
      <c r="Q40" s="5"/>
      <c r="R40" s="5"/>
      <c r="S40" s="5"/>
      <c r="T40" s="5"/>
      <c r="U40" s="5"/>
      <c r="V40" s="5"/>
      <c r="W40" s="5"/>
      <c r="X40" s="5"/>
      <c r="AB40" s="5"/>
      <c r="AF40" s="5"/>
      <c r="AH40" s="5"/>
    </row>
  </sheetData>
  <mergeCells count="4">
    <mergeCell ref="A2:AB2"/>
    <mergeCell ref="A3:AB3"/>
    <mergeCell ref="C5:AB5"/>
    <mergeCell ref="H6:I6"/>
  </mergeCells>
  <printOptions horizontalCentered="1"/>
  <pageMargins left="0.98425196850393704" right="0.39370078740157483" top="0.98425196850393704" bottom="0.98425196850393704" header="0.51181102362204722" footer="0.51181102362204722"/>
  <pageSetup paperSize="5" scale="46" orientation="landscape" horizontalDpi="4294967294" verticalDpi="4294967294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L40"/>
  <sheetViews>
    <sheetView view="pageBreakPreview" zoomScale="60" zoomScaleNormal="70" workbookViewId="0">
      <pane ySplit="3" topLeftCell="A4" activePane="bottomLeft" state="frozen"/>
      <selection activeCell="A10" sqref="A10"/>
      <selection pane="bottomLeft" activeCell="A10" sqref="A10"/>
    </sheetView>
  </sheetViews>
  <sheetFormatPr baseColWidth="10" defaultColWidth="11.42578125" defaultRowHeight="15" x14ac:dyDescent="0.2"/>
  <cols>
    <col min="1" max="1" width="55.7109375" style="2" customWidth="1"/>
    <col min="2" max="2" width="5.7109375" style="2" customWidth="1"/>
    <col min="3" max="3" width="12.7109375" style="4" customWidth="1"/>
    <col min="4" max="6" width="1.7109375" style="4" customWidth="1"/>
    <col min="7" max="7" width="12.7109375" style="4" customWidth="1"/>
    <col min="8" max="8" width="18.42578125" style="4" customWidth="1"/>
    <col min="9" max="9" width="22.7109375" style="4" customWidth="1"/>
    <col min="10" max="10" width="1.7109375" style="4" customWidth="1"/>
    <col min="11" max="11" width="12.7109375" style="4" customWidth="1"/>
    <col min="12" max="14" width="1.7109375" style="4" customWidth="1"/>
    <col min="15" max="15" width="14.42578125" style="4" customWidth="1"/>
    <col min="16" max="16" width="11.28515625" style="4" customWidth="1"/>
    <col min="17" max="17" width="21.140625" style="4" customWidth="1"/>
    <col min="18" max="18" width="21" style="4" customWidth="1"/>
    <col min="19" max="19" width="18" style="4" customWidth="1"/>
    <col min="20" max="20" width="15" style="4" customWidth="1"/>
    <col min="21" max="21" width="19.140625" style="4" customWidth="1"/>
    <col min="22" max="22" width="12.7109375" style="4" customWidth="1"/>
    <col min="23" max="23" width="1.7109375" style="4" customWidth="1"/>
    <col min="24" max="24" width="12.7109375" style="4" customWidth="1"/>
    <col min="25" max="27" width="1.7109375" style="4" customWidth="1"/>
    <col min="28" max="28" width="12.7109375" style="4" customWidth="1"/>
    <col min="29" max="31" width="1.7109375" style="4" customWidth="1"/>
    <col min="32" max="32" width="12.7109375" style="4" customWidth="1"/>
    <col min="33" max="33" width="1.7109375" style="4" customWidth="1"/>
    <col min="34" max="34" width="12.7109375" style="4" customWidth="1"/>
    <col min="35" max="16384" width="11.42578125" style="8"/>
  </cols>
  <sheetData>
    <row r="1" spans="1:34" s="13" customFormat="1" ht="15.75" thickBot="1" x14ac:dyDescent="0.25">
      <c r="A1" s="10"/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</row>
    <row r="2" spans="1:34" s="13" customFormat="1" ht="54.95" customHeight="1" x14ac:dyDescent="0.2">
      <c r="A2" s="41" t="s">
        <v>29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2"/>
      <c r="AC2" s="36"/>
      <c r="AD2" s="36"/>
      <c r="AE2" s="36"/>
      <c r="AF2" s="36"/>
      <c r="AG2" s="36"/>
      <c r="AH2" s="36"/>
    </row>
    <row r="3" spans="1:34" s="13" customFormat="1" ht="39.950000000000003" customHeight="1" thickBot="1" x14ac:dyDescent="0.25">
      <c r="A3" s="43" t="s">
        <v>34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34"/>
      <c r="AD3" s="34"/>
      <c r="AE3" s="34"/>
      <c r="AF3" s="34"/>
      <c r="AG3" s="34"/>
      <c r="AH3" s="34"/>
    </row>
    <row r="4" spans="1:34" s="13" customFormat="1" ht="15" customHeight="1" x14ac:dyDescent="0.2">
      <c r="A4" s="14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</row>
    <row r="5" spans="1:34" s="13" customFormat="1" ht="30" customHeight="1" x14ac:dyDescent="0.25">
      <c r="A5" s="16"/>
      <c r="B5" s="17"/>
      <c r="C5" s="44" t="s">
        <v>9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29"/>
      <c r="AD5" s="29"/>
      <c r="AE5" s="29"/>
      <c r="AF5" s="29"/>
      <c r="AG5" s="29"/>
      <c r="AH5" s="29"/>
    </row>
    <row r="6" spans="1:34" s="13" customFormat="1" ht="30" customHeight="1" thickBot="1" x14ac:dyDescent="0.3">
      <c r="A6" s="16"/>
      <c r="B6" s="17"/>
      <c r="C6" s="29"/>
      <c r="D6" s="29"/>
      <c r="E6" s="29"/>
      <c r="F6" s="29"/>
      <c r="G6" s="29"/>
      <c r="H6" s="45" t="s">
        <v>3</v>
      </c>
      <c r="I6" s="45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</row>
    <row r="7" spans="1:34" s="13" customFormat="1" ht="50.1" customHeight="1" thickBot="1" x14ac:dyDescent="0.25">
      <c r="A7" s="18" t="s">
        <v>26</v>
      </c>
      <c r="B7" s="19"/>
      <c r="C7" s="20" t="s">
        <v>1</v>
      </c>
      <c r="D7" s="19"/>
      <c r="E7" s="19"/>
      <c r="F7" s="19"/>
      <c r="G7" s="20" t="s">
        <v>2</v>
      </c>
      <c r="H7" s="30" t="s">
        <v>23</v>
      </c>
      <c r="I7" s="30" t="s">
        <v>24</v>
      </c>
      <c r="J7" s="21"/>
      <c r="K7" s="20" t="s">
        <v>4</v>
      </c>
      <c r="L7" s="19"/>
      <c r="M7" s="19"/>
      <c r="N7" s="19"/>
      <c r="O7" s="20" t="s">
        <v>16</v>
      </c>
      <c r="P7" s="20" t="s">
        <v>5</v>
      </c>
      <c r="Q7" s="20" t="s">
        <v>17</v>
      </c>
      <c r="R7" s="20" t="s">
        <v>18</v>
      </c>
      <c r="S7" s="20" t="s">
        <v>19</v>
      </c>
      <c r="T7" s="20" t="s">
        <v>20</v>
      </c>
      <c r="U7" s="20" t="s">
        <v>21</v>
      </c>
      <c r="V7" s="20" t="s">
        <v>22</v>
      </c>
      <c r="W7" s="21"/>
      <c r="X7" s="20" t="s">
        <v>6</v>
      </c>
      <c r="Y7" s="19"/>
      <c r="Z7" s="19"/>
      <c r="AA7" s="19"/>
      <c r="AB7" s="37" t="s">
        <v>7</v>
      </c>
      <c r="AC7" s="19"/>
      <c r="AD7" s="19"/>
      <c r="AE7" s="19"/>
      <c r="AF7" s="37" t="s">
        <v>30</v>
      </c>
      <c r="AG7" s="19"/>
      <c r="AH7" s="37" t="s">
        <v>31</v>
      </c>
    </row>
    <row r="8" spans="1:34" s="13" customFormat="1" ht="20.100000000000001" customHeight="1" x14ac:dyDescent="0.2">
      <c r="A8" s="3"/>
      <c r="B8" s="22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</row>
    <row r="9" spans="1:34" s="13" customFormat="1" ht="13.5" customHeight="1" x14ac:dyDescent="0.2">
      <c r="A9" s="27"/>
      <c r="B9" s="2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4"/>
      <c r="AC9" s="4"/>
      <c r="AD9" s="4"/>
      <c r="AE9" s="4"/>
      <c r="AF9" s="4"/>
      <c r="AG9" s="4"/>
      <c r="AH9" s="4"/>
    </row>
    <row r="10" spans="1:34" ht="45" customHeight="1" x14ac:dyDescent="0.2">
      <c r="A10" s="28" t="s">
        <v>13</v>
      </c>
      <c r="C10" s="24">
        <v>19</v>
      </c>
      <c r="D10" s="5"/>
      <c r="E10" s="5"/>
      <c r="F10" s="5"/>
      <c r="G10" s="24">
        <v>69</v>
      </c>
      <c r="H10" s="24">
        <v>3</v>
      </c>
      <c r="I10" s="24">
        <v>1</v>
      </c>
      <c r="J10" s="5"/>
      <c r="K10" s="24">
        <v>73</v>
      </c>
      <c r="L10" s="5"/>
      <c r="M10" s="5"/>
      <c r="N10" s="5"/>
      <c r="O10" s="24">
        <v>0</v>
      </c>
      <c r="P10" s="24">
        <v>1</v>
      </c>
      <c r="Q10" s="24">
        <v>23</v>
      </c>
      <c r="R10" s="24">
        <v>18</v>
      </c>
      <c r="S10" s="24">
        <v>0</v>
      </c>
      <c r="T10" s="24">
        <v>0</v>
      </c>
      <c r="U10" s="24">
        <v>0</v>
      </c>
      <c r="V10" s="24">
        <v>34</v>
      </c>
      <c r="W10" s="5">
        <v>76</v>
      </c>
      <c r="X10" s="24">
        <v>76</v>
      </c>
      <c r="Y10" s="5"/>
      <c r="Z10" s="5"/>
      <c r="AA10" s="5"/>
      <c r="AB10" s="24">
        <v>16</v>
      </c>
      <c r="AC10" s="5"/>
      <c r="AD10" s="5"/>
      <c r="AE10" s="5"/>
      <c r="AF10" s="24">
        <v>0</v>
      </c>
      <c r="AG10" s="5"/>
      <c r="AH10" s="24">
        <v>0</v>
      </c>
    </row>
    <row r="11" spans="1:34" ht="45" customHeight="1" x14ac:dyDescent="0.2">
      <c r="A11" s="27" t="s">
        <v>14</v>
      </c>
      <c r="C11" s="5">
        <v>65</v>
      </c>
      <c r="D11" s="5"/>
      <c r="E11" s="5"/>
      <c r="F11" s="5"/>
      <c r="G11" s="5">
        <v>60</v>
      </c>
      <c r="H11" s="5">
        <v>3</v>
      </c>
      <c r="I11" s="5">
        <v>2</v>
      </c>
      <c r="J11" s="5"/>
      <c r="K11" s="5">
        <v>65</v>
      </c>
      <c r="L11" s="5"/>
      <c r="M11" s="5"/>
      <c r="N11" s="5"/>
      <c r="O11" s="5">
        <v>3</v>
      </c>
      <c r="P11" s="5">
        <v>4</v>
      </c>
      <c r="Q11" s="5">
        <v>32</v>
      </c>
      <c r="R11" s="5">
        <v>17</v>
      </c>
      <c r="S11" s="5">
        <v>3</v>
      </c>
      <c r="T11" s="5">
        <v>0</v>
      </c>
      <c r="U11" s="5">
        <v>0</v>
      </c>
      <c r="V11" s="5">
        <v>13</v>
      </c>
      <c r="W11" s="5"/>
      <c r="X11" s="5">
        <v>72</v>
      </c>
      <c r="Y11" s="5"/>
      <c r="Z11" s="5"/>
      <c r="AA11" s="5"/>
      <c r="AB11" s="5">
        <v>58</v>
      </c>
      <c r="AC11" s="5"/>
      <c r="AD11" s="5"/>
      <c r="AE11" s="5"/>
      <c r="AF11" s="5">
        <v>0</v>
      </c>
      <c r="AG11" s="5"/>
      <c r="AH11" s="5">
        <v>0</v>
      </c>
    </row>
    <row r="12" spans="1:34" ht="45" customHeight="1" x14ac:dyDescent="0.2">
      <c r="A12" s="28" t="s">
        <v>12</v>
      </c>
      <c r="C12" s="24">
        <v>97</v>
      </c>
      <c r="D12" s="5"/>
      <c r="E12" s="5"/>
      <c r="F12" s="5"/>
      <c r="G12" s="24">
        <v>73</v>
      </c>
      <c r="H12" s="24">
        <v>8</v>
      </c>
      <c r="I12" s="24">
        <v>1</v>
      </c>
      <c r="J12" s="5"/>
      <c r="K12" s="24">
        <v>82</v>
      </c>
      <c r="L12" s="5"/>
      <c r="M12" s="5"/>
      <c r="N12" s="5"/>
      <c r="O12" s="24">
        <v>13</v>
      </c>
      <c r="P12" s="24">
        <v>9</v>
      </c>
      <c r="Q12" s="24">
        <v>48</v>
      </c>
      <c r="R12" s="24">
        <v>8</v>
      </c>
      <c r="S12" s="24">
        <v>0</v>
      </c>
      <c r="T12" s="24">
        <v>0</v>
      </c>
      <c r="U12" s="24">
        <v>0</v>
      </c>
      <c r="V12" s="24">
        <v>8</v>
      </c>
      <c r="W12" s="5"/>
      <c r="X12" s="24">
        <v>86</v>
      </c>
      <c r="Y12" s="5"/>
      <c r="Z12" s="5"/>
      <c r="AA12" s="5"/>
      <c r="AB12" s="24">
        <v>93</v>
      </c>
      <c r="AC12" s="5"/>
      <c r="AD12" s="5"/>
      <c r="AE12" s="5"/>
      <c r="AF12" s="24">
        <v>0</v>
      </c>
      <c r="AG12" s="5"/>
      <c r="AH12" s="24">
        <v>0</v>
      </c>
    </row>
    <row r="13" spans="1:34" ht="45" customHeight="1" x14ac:dyDescent="0.2">
      <c r="A13" s="27" t="s">
        <v>32</v>
      </c>
      <c r="C13" s="5">
        <v>35</v>
      </c>
      <c r="D13" s="5"/>
      <c r="E13" s="5"/>
      <c r="F13" s="5"/>
      <c r="G13" s="5">
        <v>62</v>
      </c>
      <c r="H13" s="5">
        <v>1</v>
      </c>
      <c r="I13" s="5">
        <v>0</v>
      </c>
      <c r="J13" s="5"/>
      <c r="K13" s="5">
        <v>63</v>
      </c>
      <c r="L13" s="5"/>
      <c r="M13" s="5"/>
      <c r="N13" s="5"/>
      <c r="O13" s="5">
        <v>12</v>
      </c>
      <c r="P13" s="5">
        <v>12</v>
      </c>
      <c r="Q13" s="5">
        <v>24</v>
      </c>
      <c r="R13" s="5">
        <v>4</v>
      </c>
      <c r="S13" s="5">
        <v>1</v>
      </c>
      <c r="T13" s="5">
        <v>0</v>
      </c>
      <c r="U13" s="5">
        <v>0</v>
      </c>
      <c r="V13" s="5">
        <v>12</v>
      </c>
      <c r="W13" s="5"/>
      <c r="X13" s="5">
        <v>65</v>
      </c>
      <c r="Y13" s="5"/>
      <c r="Z13" s="5"/>
      <c r="AA13" s="5"/>
      <c r="AB13" s="5">
        <v>33</v>
      </c>
      <c r="AC13" s="5"/>
      <c r="AD13" s="5"/>
      <c r="AE13" s="5"/>
      <c r="AF13" s="5">
        <v>0</v>
      </c>
      <c r="AG13" s="5"/>
      <c r="AH13" s="5">
        <v>0</v>
      </c>
    </row>
    <row r="14" spans="1:34" ht="45" customHeight="1" x14ac:dyDescent="0.2">
      <c r="A14" s="28" t="s">
        <v>33</v>
      </c>
      <c r="C14" s="24">
        <v>10</v>
      </c>
      <c r="D14" s="5"/>
      <c r="E14" s="5"/>
      <c r="F14" s="5"/>
      <c r="G14" s="24">
        <v>116</v>
      </c>
      <c r="H14" s="24">
        <v>5</v>
      </c>
      <c r="I14" s="24">
        <v>0</v>
      </c>
      <c r="J14" s="5"/>
      <c r="K14" s="24">
        <v>121</v>
      </c>
      <c r="L14" s="5"/>
      <c r="M14" s="5"/>
      <c r="N14" s="5"/>
      <c r="O14" s="24">
        <v>0</v>
      </c>
      <c r="P14" s="24">
        <v>0</v>
      </c>
      <c r="Q14" s="24">
        <v>63</v>
      </c>
      <c r="R14" s="24">
        <v>27</v>
      </c>
      <c r="S14" s="24">
        <v>0</v>
      </c>
      <c r="T14" s="24">
        <v>0</v>
      </c>
      <c r="U14" s="24">
        <v>0</v>
      </c>
      <c r="V14" s="24">
        <v>23</v>
      </c>
      <c r="W14" s="5"/>
      <c r="X14" s="24">
        <v>113</v>
      </c>
      <c r="Y14" s="5"/>
      <c r="Z14" s="5"/>
      <c r="AA14" s="5"/>
      <c r="AB14" s="24">
        <v>18</v>
      </c>
      <c r="AC14" s="5"/>
      <c r="AD14" s="5"/>
      <c r="AE14" s="5"/>
      <c r="AF14" s="24">
        <v>0</v>
      </c>
      <c r="AG14" s="5"/>
      <c r="AH14" s="24">
        <v>0</v>
      </c>
    </row>
    <row r="15" spans="1:34" ht="45" customHeight="1" x14ac:dyDescent="0.2">
      <c r="A15" s="27" t="s">
        <v>36</v>
      </c>
      <c r="C15" s="5">
        <v>6</v>
      </c>
      <c r="D15" s="5"/>
      <c r="E15" s="5"/>
      <c r="F15" s="5"/>
      <c r="G15" s="5">
        <v>104</v>
      </c>
      <c r="H15" s="5">
        <v>1</v>
      </c>
      <c r="I15" s="5">
        <v>1</v>
      </c>
      <c r="J15" s="5"/>
      <c r="K15" s="5">
        <v>106</v>
      </c>
      <c r="L15" s="5"/>
      <c r="M15" s="5"/>
      <c r="N15" s="5"/>
      <c r="O15" s="5">
        <v>1</v>
      </c>
      <c r="P15" s="5">
        <v>21</v>
      </c>
      <c r="Q15" s="5">
        <v>56</v>
      </c>
      <c r="R15" s="5">
        <v>2</v>
      </c>
      <c r="S15" s="5">
        <v>2</v>
      </c>
      <c r="T15" s="5">
        <v>0</v>
      </c>
      <c r="U15" s="5">
        <v>0</v>
      </c>
      <c r="V15" s="5">
        <v>19</v>
      </c>
      <c r="W15" s="5"/>
      <c r="X15" s="5">
        <v>101</v>
      </c>
      <c r="Y15" s="5"/>
      <c r="Z15" s="5"/>
      <c r="AA15" s="5"/>
      <c r="AB15" s="5">
        <v>16</v>
      </c>
      <c r="AC15" s="5"/>
      <c r="AD15" s="5"/>
      <c r="AE15" s="5"/>
      <c r="AF15" s="5">
        <v>5</v>
      </c>
      <c r="AG15" s="5"/>
      <c r="AH15" s="5">
        <v>0</v>
      </c>
    </row>
    <row r="16" spans="1:34" ht="20.100000000000001" customHeight="1" x14ac:dyDescent="0.2"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</row>
    <row r="17" spans="1:38" ht="30" customHeight="1" x14ac:dyDescent="0.2">
      <c r="A17" s="25" t="s">
        <v>0</v>
      </c>
      <c r="B17" s="7"/>
      <c r="C17" s="26">
        <f>SUM(C10:C15)</f>
        <v>232</v>
      </c>
      <c r="D17" s="9"/>
      <c r="E17" s="9"/>
      <c r="F17" s="9"/>
      <c r="G17" s="26">
        <f t="shared" ref="G17:I17" si="0">SUM(G10:G15)</f>
        <v>484</v>
      </c>
      <c r="H17" s="26">
        <f t="shared" si="0"/>
        <v>21</v>
      </c>
      <c r="I17" s="26">
        <f t="shared" si="0"/>
        <v>5</v>
      </c>
      <c r="J17" s="9"/>
      <c r="K17" s="26">
        <f>SUM(K10:K15)</f>
        <v>510</v>
      </c>
      <c r="L17" s="9"/>
      <c r="M17" s="9"/>
      <c r="N17" s="9"/>
      <c r="O17" s="26">
        <f t="shared" ref="O17:V17" si="1">SUM(O10:O15)</f>
        <v>29</v>
      </c>
      <c r="P17" s="26">
        <f t="shared" si="1"/>
        <v>47</v>
      </c>
      <c r="Q17" s="26">
        <f t="shared" si="1"/>
        <v>246</v>
      </c>
      <c r="R17" s="26">
        <f t="shared" si="1"/>
        <v>76</v>
      </c>
      <c r="S17" s="26">
        <f t="shared" si="1"/>
        <v>6</v>
      </c>
      <c r="T17" s="26">
        <f t="shared" si="1"/>
        <v>0</v>
      </c>
      <c r="U17" s="26">
        <f t="shared" si="1"/>
        <v>0</v>
      </c>
      <c r="V17" s="26">
        <f t="shared" si="1"/>
        <v>109</v>
      </c>
      <c r="W17" s="9"/>
      <c r="X17" s="26">
        <f>SUM(X10:X15)</f>
        <v>513</v>
      </c>
      <c r="Y17" s="9"/>
      <c r="Z17" s="9"/>
      <c r="AA17" s="9"/>
      <c r="AB17" s="26">
        <f>SUM(AB10:AB15)</f>
        <v>234</v>
      </c>
      <c r="AC17" s="9"/>
      <c r="AD17" s="9"/>
      <c r="AE17" s="9"/>
      <c r="AF17" s="26">
        <f>SUM(AF10:AF15)</f>
        <v>5</v>
      </c>
      <c r="AG17" s="9"/>
      <c r="AH17" s="26">
        <f>SUM(AH10:AH15)</f>
        <v>0</v>
      </c>
    </row>
    <row r="18" spans="1:38" s="7" customFormat="1" ht="15.75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35"/>
      <c r="AD18" s="35"/>
      <c r="AE18" s="35"/>
      <c r="AF18" s="35"/>
      <c r="AG18" s="35"/>
      <c r="AH18" s="35"/>
    </row>
    <row r="19" spans="1:38" s="1" customFormat="1" ht="20.100000000000001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35"/>
      <c r="AD19" s="35"/>
      <c r="AE19" s="35"/>
      <c r="AF19" s="35"/>
      <c r="AG19" s="35"/>
      <c r="AH19" s="35"/>
    </row>
    <row r="20" spans="1:38" ht="13.5" customHeight="1" x14ac:dyDescent="0.2">
      <c r="A20" s="2" t="s">
        <v>35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35"/>
      <c r="AD20" s="35"/>
      <c r="AE20" s="35"/>
      <c r="AF20" s="35"/>
      <c r="AG20" s="35"/>
      <c r="AH20" s="35"/>
    </row>
    <row r="21" spans="1:38" ht="13.5" customHeight="1" x14ac:dyDescent="0.2"/>
    <row r="22" spans="1:38" x14ac:dyDescent="0.2">
      <c r="G22"/>
      <c r="H22"/>
      <c r="I22"/>
      <c r="AI22" s="31"/>
      <c r="AJ22" s="31"/>
      <c r="AK22" s="31"/>
      <c r="AL22" s="31"/>
    </row>
    <row r="23" spans="1:38" s="4" customFormat="1" x14ac:dyDescent="0.2"/>
    <row r="24" spans="1:38" s="4" customFormat="1" x14ac:dyDescent="0.2"/>
    <row r="25" spans="1:38" s="4" customFormat="1" x14ac:dyDescent="0.2"/>
    <row r="26" spans="1:38" s="4" customFormat="1" x14ac:dyDescent="0.2"/>
    <row r="27" spans="1:38" s="4" customFormat="1" x14ac:dyDescent="0.2"/>
    <row r="28" spans="1:38" s="4" customFormat="1" x14ac:dyDescent="0.2"/>
    <row r="29" spans="1:38" s="4" customFormat="1" x14ac:dyDescent="0.2"/>
    <row r="30" spans="1:38" s="4" customFormat="1" x14ac:dyDescent="0.2"/>
    <row r="31" spans="1:38" s="4" customFormat="1" x14ac:dyDescent="0.2"/>
    <row r="32" spans="1:38" s="4" customFormat="1" x14ac:dyDescent="0.2"/>
    <row r="33" spans="3:34" s="4" customFormat="1" x14ac:dyDescent="0.2"/>
    <row r="34" spans="3:34" x14ac:dyDescent="0.2">
      <c r="C34" s="5"/>
      <c r="G34" s="5"/>
      <c r="H34" s="5"/>
      <c r="I34" s="5"/>
      <c r="K34" s="5"/>
      <c r="O34" s="5"/>
      <c r="P34" s="5"/>
      <c r="Q34" s="5"/>
      <c r="R34" s="5"/>
      <c r="S34" s="5"/>
      <c r="T34" s="5"/>
      <c r="U34" s="5"/>
      <c r="V34" s="5"/>
      <c r="W34" s="5"/>
      <c r="X34" s="5"/>
      <c r="AB34" s="5"/>
      <c r="AF34" s="5"/>
      <c r="AH34" s="5"/>
    </row>
    <row r="35" spans="3:34" x14ac:dyDescent="0.2">
      <c r="C35" s="5"/>
      <c r="G35" s="5"/>
      <c r="H35" s="5"/>
      <c r="I35" s="5"/>
      <c r="K35" s="5"/>
      <c r="O35" s="5"/>
      <c r="P35" s="5"/>
      <c r="Q35" s="5"/>
      <c r="R35" s="5"/>
      <c r="S35" s="5"/>
      <c r="T35" s="5"/>
      <c r="U35" s="5"/>
      <c r="V35" s="5"/>
      <c r="W35" s="5"/>
      <c r="X35" s="5"/>
      <c r="AB35" s="5"/>
      <c r="AF35" s="5"/>
      <c r="AH35" s="5"/>
    </row>
    <row r="36" spans="3:34" x14ac:dyDescent="0.2">
      <c r="C36" s="5"/>
      <c r="G36" s="5"/>
      <c r="H36" s="5"/>
      <c r="I36" s="5"/>
      <c r="K36" s="5"/>
      <c r="O36" s="5"/>
      <c r="P36" s="5"/>
      <c r="Q36" s="5"/>
      <c r="R36" s="5"/>
      <c r="S36" s="5"/>
      <c r="T36" s="5"/>
      <c r="U36" s="5"/>
      <c r="V36" s="5"/>
      <c r="W36" s="5"/>
      <c r="X36" s="5"/>
      <c r="AB36" s="5"/>
      <c r="AF36" s="5"/>
      <c r="AH36" s="5"/>
    </row>
    <row r="37" spans="3:34" x14ac:dyDescent="0.2">
      <c r="C37" s="5"/>
      <c r="G37" s="5"/>
      <c r="H37" s="5"/>
      <c r="I37" s="5"/>
      <c r="K37" s="5"/>
      <c r="O37" s="5"/>
      <c r="P37" s="5"/>
      <c r="Q37" s="5"/>
      <c r="R37" s="5"/>
      <c r="S37" s="5"/>
      <c r="T37" s="5"/>
      <c r="U37" s="5"/>
      <c r="V37" s="5"/>
      <c r="W37" s="5"/>
      <c r="X37" s="5"/>
      <c r="AB37" s="5"/>
      <c r="AF37" s="5"/>
      <c r="AH37" s="5"/>
    </row>
    <row r="38" spans="3:34" x14ac:dyDescent="0.2">
      <c r="C38" s="5"/>
      <c r="G38" s="5"/>
      <c r="H38" s="5"/>
      <c r="I38" s="5"/>
      <c r="K38" s="5"/>
      <c r="O38" s="5"/>
      <c r="P38" s="5"/>
      <c r="Q38" s="5"/>
      <c r="R38" s="5"/>
      <c r="S38" s="5"/>
      <c r="T38" s="5"/>
      <c r="U38" s="5"/>
      <c r="V38" s="5"/>
      <c r="W38" s="5"/>
      <c r="X38" s="5"/>
      <c r="AB38" s="5"/>
      <c r="AF38" s="5"/>
      <c r="AH38" s="5"/>
    </row>
    <row r="39" spans="3:34" x14ac:dyDescent="0.2">
      <c r="C39" s="5"/>
      <c r="G39" s="5"/>
      <c r="H39" s="5"/>
      <c r="I39" s="5"/>
      <c r="K39" s="5"/>
      <c r="O39" s="5"/>
      <c r="P39" s="5"/>
      <c r="Q39" s="5"/>
      <c r="R39" s="5"/>
      <c r="S39" s="5"/>
      <c r="T39" s="5"/>
      <c r="U39" s="5"/>
      <c r="V39" s="5"/>
      <c r="W39" s="5"/>
      <c r="X39" s="5"/>
      <c r="AB39" s="5"/>
      <c r="AF39" s="5"/>
      <c r="AH39" s="5"/>
    </row>
    <row r="40" spans="3:34" x14ac:dyDescent="0.2">
      <c r="C40" s="5"/>
      <c r="G40" s="5"/>
      <c r="H40" s="5"/>
      <c r="I40" s="5"/>
      <c r="K40" s="5"/>
      <c r="O40" s="5"/>
      <c r="P40" s="5"/>
      <c r="Q40" s="5"/>
      <c r="R40" s="5"/>
      <c r="S40" s="5"/>
      <c r="T40" s="5"/>
      <c r="U40" s="5"/>
      <c r="V40" s="5"/>
      <c r="W40" s="5"/>
      <c r="X40" s="5"/>
      <c r="AB40" s="5"/>
      <c r="AF40" s="5"/>
      <c r="AH40" s="5"/>
    </row>
  </sheetData>
  <mergeCells count="4">
    <mergeCell ref="A2:AB2"/>
    <mergeCell ref="A3:AB3"/>
    <mergeCell ref="C5:AB5"/>
    <mergeCell ref="H6:I6"/>
  </mergeCells>
  <printOptions horizontalCentered="1"/>
  <pageMargins left="0.98425196850393704" right="0.39370078740157483" top="0.98425196850393704" bottom="0.98425196850393704" header="0.98425196850393704" footer="0.98425196850393704"/>
  <pageSetup paperSize="5" scale="46" fitToHeight="13" orientation="landscape" horizontalDpi="4294967294" verticalDpi="4294967294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37"/>
  <sheetViews>
    <sheetView view="pageBreakPreview" zoomScale="60" zoomScaleNormal="70" workbookViewId="0">
      <pane ySplit="3" topLeftCell="A4" activePane="bottomLeft" state="frozen"/>
      <selection activeCell="A10" sqref="A10"/>
      <selection pane="bottomLeft" activeCell="A10" sqref="A10"/>
    </sheetView>
  </sheetViews>
  <sheetFormatPr baseColWidth="10" defaultColWidth="11.42578125" defaultRowHeight="15" x14ac:dyDescent="0.2"/>
  <cols>
    <col min="1" max="1" width="55.7109375" style="2" customWidth="1"/>
    <col min="2" max="2" width="5.7109375" style="2" customWidth="1"/>
    <col min="3" max="3" width="12.7109375" style="4" customWidth="1"/>
    <col min="4" max="6" width="1.7109375" style="4" customWidth="1"/>
    <col min="7" max="7" width="12.7109375" style="4" customWidth="1"/>
    <col min="8" max="8" width="19.140625" style="4" customWidth="1"/>
    <col min="9" max="9" width="23.140625" style="4" customWidth="1"/>
    <col min="10" max="10" width="1.7109375" style="4" customWidth="1"/>
    <col min="11" max="11" width="12.7109375" style="4" customWidth="1"/>
    <col min="12" max="14" width="1.7109375" style="4" customWidth="1"/>
    <col min="15" max="15" width="14.42578125" style="4" customWidth="1"/>
    <col min="16" max="16" width="12" style="4" customWidth="1"/>
    <col min="17" max="17" width="21.28515625" style="4" customWidth="1"/>
    <col min="18" max="18" width="20.85546875" style="4" customWidth="1"/>
    <col min="19" max="19" width="18.28515625" style="4" customWidth="1"/>
    <col min="20" max="20" width="14.140625" style="4" customWidth="1"/>
    <col min="21" max="21" width="19.85546875" style="4" customWidth="1"/>
    <col min="22" max="22" width="12.7109375" style="4" customWidth="1"/>
    <col min="23" max="23" width="1.7109375" style="4" customWidth="1"/>
    <col min="24" max="24" width="12.7109375" style="4" customWidth="1"/>
    <col min="25" max="27" width="1.7109375" style="4" customWidth="1"/>
    <col min="28" max="28" width="12.7109375" style="4" customWidth="1"/>
    <col min="29" max="31" width="1.7109375" style="4" customWidth="1"/>
    <col min="32" max="32" width="12.7109375" style="4" customWidth="1"/>
    <col min="33" max="33" width="1.7109375" style="4" customWidth="1"/>
    <col min="34" max="34" width="12.7109375" style="4" customWidth="1"/>
    <col min="35" max="16384" width="11.42578125" style="8"/>
  </cols>
  <sheetData>
    <row r="1" spans="1:39" s="13" customFormat="1" ht="15.75" thickBot="1" x14ac:dyDescent="0.25">
      <c r="A1" s="10"/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</row>
    <row r="2" spans="1:39" s="13" customFormat="1" ht="54.95" customHeight="1" x14ac:dyDescent="0.2">
      <c r="A2" s="41" t="s">
        <v>25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33"/>
      <c r="AD2" s="33"/>
      <c r="AE2" s="33"/>
      <c r="AF2" s="33"/>
      <c r="AG2" s="33"/>
      <c r="AH2" s="33"/>
    </row>
    <row r="3" spans="1:39" s="13" customFormat="1" ht="39.950000000000003" customHeight="1" thickBot="1" x14ac:dyDescent="0.25">
      <c r="A3" s="43" t="s">
        <v>34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34"/>
      <c r="AD3" s="34"/>
      <c r="AE3" s="34"/>
      <c r="AF3" s="34"/>
      <c r="AG3" s="34"/>
      <c r="AH3" s="34"/>
    </row>
    <row r="4" spans="1:39" s="13" customFormat="1" ht="15" customHeight="1" x14ac:dyDescent="0.2">
      <c r="A4" s="14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</row>
    <row r="5" spans="1:39" s="13" customFormat="1" ht="30" customHeight="1" x14ac:dyDescent="0.25">
      <c r="A5" s="16"/>
      <c r="B5" s="17"/>
      <c r="C5" s="44" t="s">
        <v>27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29"/>
      <c r="AD5" s="29"/>
      <c r="AE5" s="29"/>
      <c r="AF5" s="29"/>
      <c r="AG5" s="29"/>
      <c r="AH5" s="29"/>
    </row>
    <row r="6" spans="1:39" s="13" customFormat="1" ht="30" customHeight="1" thickBot="1" x14ac:dyDescent="0.3">
      <c r="A6" s="16"/>
      <c r="B6" s="17"/>
      <c r="C6" s="29"/>
      <c r="D6" s="29"/>
      <c r="E6" s="29"/>
      <c r="F6" s="29"/>
      <c r="G6" s="29"/>
      <c r="H6" s="45" t="s">
        <v>3</v>
      </c>
      <c r="I6" s="45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</row>
    <row r="7" spans="1:39" s="13" customFormat="1" ht="50.1" customHeight="1" thickBot="1" x14ac:dyDescent="0.25">
      <c r="A7" s="18" t="s">
        <v>26</v>
      </c>
      <c r="B7" s="19"/>
      <c r="C7" s="20" t="s">
        <v>1</v>
      </c>
      <c r="D7" s="19"/>
      <c r="E7" s="19"/>
      <c r="F7" s="19"/>
      <c r="G7" s="20" t="s">
        <v>2</v>
      </c>
      <c r="H7" s="30" t="s">
        <v>23</v>
      </c>
      <c r="I7" s="30" t="s">
        <v>24</v>
      </c>
      <c r="J7" s="19"/>
      <c r="K7" s="20" t="s">
        <v>4</v>
      </c>
      <c r="L7" s="19"/>
      <c r="M7" s="19"/>
      <c r="N7" s="19"/>
      <c r="O7" s="20" t="s">
        <v>16</v>
      </c>
      <c r="P7" s="20" t="s">
        <v>5</v>
      </c>
      <c r="Q7" s="20" t="s">
        <v>17</v>
      </c>
      <c r="R7" s="20" t="s">
        <v>18</v>
      </c>
      <c r="S7" s="20" t="s">
        <v>19</v>
      </c>
      <c r="T7" s="20" t="s">
        <v>20</v>
      </c>
      <c r="U7" s="20" t="s">
        <v>21</v>
      </c>
      <c r="V7" s="20" t="s">
        <v>22</v>
      </c>
      <c r="W7" s="19"/>
      <c r="X7" s="20" t="s">
        <v>6</v>
      </c>
      <c r="Y7" s="19"/>
      <c r="Z7" s="19"/>
      <c r="AA7" s="19"/>
      <c r="AB7" s="37" t="s">
        <v>7</v>
      </c>
      <c r="AC7" s="19"/>
      <c r="AD7" s="19"/>
      <c r="AE7" s="19"/>
      <c r="AF7" s="37" t="s">
        <v>30</v>
      </c>
      <c r="AG7" s="38"/>
      <c r="AH7" s="37" t="s">
        <v>31</v>
      </c>
    </row>
    <row r="8" spans="1:39" s="13" customFormat="1" ht="20.100000000000001" customHeight="1" x14ac:dyDescent="0.2">
      <c r="A8" s="3"/>
      <c r="B8" s="22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</row>
    <row r="9" spans="1:39" s="13" customFormat="1" ht="13.5" customHeight="1" x14ac:dyDescent="0.2">
      <c r="A9" s="27"/>
      <c r="B9" s="2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4"/>
      <c r="AC9" s="4"/>
      <c r="AD9" s="4"/>
      <c r="AE9" s="4"/>
      <c r="AF9" s="4"/>
      <c r="AG9" s="4"/>
      <c r="AH9" s="4"/>
    </row>
    <row r="10" spans="1:39" ht="45" customHeight="1" x14ac:dyDescent="0.2">
      <c r="A10" s="28" t="s">
        <v>13</v>
      </c>
      <c r="C10" s="24">
        <f>SIPE!C10+SD!C10+SE!C10+SM!C10</f>
        <v>1908</v>
      </c>
      <c r="D10" s="5"/>
      <c r="E10" s="5"/>
      <c r="F10" s="5"/>
      <c r="G10" s="24">
        <f>SIPE!G10+SD!G10+SE!G10+SM!G10</f>
        <v>383</v>
      </c>
      <c r="H10" s="24">
        <f>SIPE!H10+SD!H10+SE!H10+SM!H10</f>
        <v>18</v>
      </c>
      <c r="I10" s="24">
        <f>SIPE!I10+SD!I10+SE!I10+SM!I10</f>
        <v>3</v>
      </c>
      <c r="J10" s="5">
        <v>0</v>
      </c>
      <c r="K10" s="24">
        <f>SIPE!K10+SD!K10+SE!K10+SM!K10</f>
        <v>404</v>
      </c>
      <c r="L10" s="5"/>
      <c r="M10" s="5"/>
      <c r="N10" s="5"/>
      <c r="O10" s="24">
        <f>SIPE!O10+SD!O10+SE!O10+SM!O10</f>
        <v>0</v>
      </c>
      <c r="P10" s="24">
        <f>SIPE!P10+SD!P10+SE!P10+SM!P10</f>
        <v>5</v>
      </c>
      <c r="Q10" s="24">
        <f>SIPE!Q10+SD!Q10+SE!Q10+SM!Q10</f>
        <v>94</v>
      </c>
      <c r="R10" s="24">
        <f>SIPE!R10+SD!R10+SE!R10+SM!R10</f>
        <v>99</v>
      </c>
      <c r="S10" s="24">
        <f>SIPE!S10+SD!S10+SE!S10+SM!S10</f>
        <v>32</v>
      </c>
      <c r="T10" s="24">
        <f>SIPE!T10+SD!T10+SE!T10+SM!T10</f>
        <v>17</v>
      </c>
      <c r="U10" s="24">
        <f>SIPE!U10+SD!U10+SE!U10+SM!U10</f>
        <v>14</v>
      </c>
      <c r="V10" s="24">
        <f>SIPE!V10+SD!V10+SE!V10+SM!V10</f>
        <v>758</v>
      </c>
      <c r="W10" s="5"/>
      <c r="X10" s="24">
        <f>SIPE!X10+SD!X10+SE!X10+SM!X10</f>
        <v>1019</v>
      </c>
      <c r="Y10" s="5"/>
      <c r="Z10" s="5"/>
      <c r="AA10" s="5"/>
      <c r="AB10" s="24">
        <f>SIPE!AB10+SD!AB10+SE!AB10+SM!AB10</f>
        <v>1284</v>
      </c>
      <c r="AC10" s="5"/>
      <c r="AD10" s="5"/>
      <c r="AE10" s="5"/>
      <c r="AF10" s="24">
        <f>SIPE!AF10+SD!AF10+SE!AF10+SM!AF10</f>
        <v>0</v>
      </c>
      <c r="AG10" s="5"/>
      <c r="AH10" s="24">
        <f>SIPE!AH10+SD!AH10+SE!AH10+SM!AH10</f>
        <v>9</v>
      </c>
      <c r="AJ10" s="23"/>
      <c r="AK10" s="23"/>
      <c r="AL10" s="23"/>
      <c r="AM10" s="23"/>
    </row>
    <row r="11" spans="1:39" ht="45" customHeight="1" x14ac:dyDescent="0.2">
      <c r="A11" s="27" t="s">
        <v>14</v>
      </c>
      <c r="C11" s="5">
        <f>SIPE!C11+SD!C11+SE!C11+SM!C11</f>
        <v>2300</v>
      </c>
      <c r="D11" s="5"/>
      <c r="E11" s="5"/>
      <c r="F11" s="5"/>
      <c r="G11" s="5">
        <f>SIPE!G11+SD!G11+SE!G11+SM!G11</f>
        <v>459</v>
      </c>
      <c r="H11" s="5">
        <f>SIPE!H11+SD!H11+SE!H11+SM!H11</f>
        <v>16</v>
      </c>
      <c r="I11" s="5">
        <f>SIPE!I11+SD!I11+SE!I11+SM!I11</f>
        <v>14</v>
      </c>
      <c r="J11" s="5">
        <v>0</v>
      </c>
      <c r="K11" s="5">
        <f>SIPE!K11+SD!K11+SE!K11+SM!K11</f>
        <v>489</v>
      </c>
      <c r="L11" s="5"/>
      <c r="M11" s="5"/>
      <c r="N11" s="5"/>
      <c r="O11" s="5">
        <f>SIPE!O11+SD!O11+SE!O11+SM!O11</f>
        <v>158</v>
      </c>
      <c r="P11" s="5">
        <f>SIPE!P11+SD!P11+SE!P11+SM!P11</f>
        <v>24</v>
      </c>
      <c r="Q11" s="5">
        <f>SIPE!Q11+SD!Q11+SE!Q11+SM!Q11</f>
        <v>181</v>
      </c>
      <c r="R11" s="5">
        <f>SIPE!R11+SD!R11+SE!R11+SM!R11</f>
        <v>34</v>
      </c>
      <c r="S11" s="5">
        <f>SIPE!S11+SD!S11+SE!S11+SM!S11</f>
        <v>3</v>
      </c>
      <c r="T11" s="5">
        <f>SIPE!T11+SD!T11+SE!T11+SM!T11</f>
        <v>416</v>
      </c>
      <c r="U11" s="5">
        <f>SIPE!U11+SD!U11+SE!U11+SM!U11</f>
        <v>0</v>
      </c>
      <c r="V11" s="5">
        <f>SIPE!V11+SD!V11+SE!V11+SM!V11</f>
        <v>156</v>
      </c>
      <c r="W11" s="5"/>
      <c r="X11" s="5">
        <f>(SIPE!X11+SD!X11+SE!X11+SM!X11)</f>
        <v>972</v>
      </c>
      <c r="Y11" s="5"/>
      <c r="Z11" s="5"/>
      <c r="AA11" s="5"/>
      <c r="AB11" s="5">
        <f>SIPE!AB11+SD!AB11+SE!AB11+SM!AB11</f>
        <v>1786</v>
      </c>
      <c r="AC11" s="5"/>
      <c r="AD11" s="5"/>
      <c r="AE11" s="5"/>
      <c r="AF11" s="5">
        <f>SIPE!AF11+SD!AF11+SE!AF11+SM!AF11</f>
        <v>0</v>
      </c>
      <c r="AG11" s="5"/>
      <c r="AH11" s="5">
        <f>SIPE!AH11+SD!AH11+SE!AH11+SM!AH11</f>
        <v>31</v>
      </c>
      <c r="AJ11" s="23"/>
      <c r="AK11" s="23"/>
      <c r="AL11" s="23"/>
      <c r="AM11" s="23"/>
    </row>
    <row r="12" spans="1:39" ht="45" customHeight="1" x14ac:dyDescent="0.2">
      <c r="A12" s="28" t="s">
        <v>12</v>
      </c>
      <c r="C12" s="24">
        <f>SIPE!C12+SD!C12+SE!C12+SM!C12</f>
        <v>2799</v>
      </c>
      <c r="D12" s="5"/>
      <c r="E12" s="5"/>
      <c r="F12" s="5"/>
      <c r="G12" s="24">
        <f>SIPE!G12+SD!G12+SE!G12+SM!G12</f>
        <v>582</v>
      </c>
      <c r="H12" s="24">
        <f>SIPE!H12+SD!H12+SE!H12+SM!H12</f>
        <v>32</v>
      </c>
      <c r="I12" s="24">
        <f>SIPE!I12+SD!I12+SE!I12+SM!I12</f>
        <v>9</v>
      </c>
      <c r="J12" s="5"/>
      <c r="K12" s="24">
        <f>SIPE!K12+SD!K12+SE!K12+SM!K12</f>
        <v>623</v>
      </c>
      <c r="L12" s="5"/>
      <c r="M12" s="5"/>
      <c r="N12" s="5"/>
      <c r="O12" s="24">
        <f>SIPE!O12+SD!O12+SE!O12+SM!O12</f>
        <v>177</v>
      </c>
      <c r="P12" s="24">
        <f>SIPE!P12+SD!P12+SE!P12+SM!P12</f>
        <v>59</v>
      </c>
      <c r="Q12" s="24">
        <f>SIPE!Q12+SD!Q12+SE!Q12+SM!Q12</f>
        <v>257</v>
      </c>
      <c r="R12" s="24">
        <f>SIPE!R12+SD!R12+SE!R12+SM!R12</f>
        <v>33</v>
      </c>
      <c r="S12" s="24">
        <f>SIPE!S12+SD!S12+SE!S12+SM!S12</f>
        <v>1</v>
      </c>
      <c r="T12" s="24">
        <f>SIPE!T12+SD!T12+SE!T12+SM!T12</f>
        <v>245</v>
      </c>
      <c r="U12" s="24">
        <f>SIPE!U12+SD!U12+SE!U12+SM!U12</f>
        <v>4</v>
      </c>
      <c r="V12" s="24">
        <f>SIPE!V12+SD!V12+SE!V12+SM!V12</f>
        <v>502</v>
      </c>
      <c r="W12" s="5"/>
      <c r="X12" s="24">
        <f>(SIPE!X12+SD!X12+SE!X12+SM!X12)</f>
        <v>1278</v>
      </c>
      <c r="Y12" s="5"/>
      <c r="Z12" s="5"/>
      <c r="AA12" s="5"/>
      <c r="AB12" s="24">
        <f>SIPE!AB12+SD!AB12+SE!AB12+SM!AB12</f>
        <v>2118</v>
      </c>
      <c r="AC12" s="5"/>
      <c r="AD12" s="5"/>
      <c r="AE12" s="5"/>
      <c r="AF12" s="24">
        <f>SIPE!AF12+SD!AF12+SE!AF12+SM!AF12</f>
        <v>0</v>
      </c>
      <c r="AG12" s="5"/>
      <c r="AH12" s="24">
        <f>SIPE!AH12+SD!AH12+SE!AH12+SM!AH12</f>
        <v>26</v>
      </c>
      <c r="AJ12" s="23"/>
      <c r="AK12" s="23"/>
      <c r="AL12" s="23"/>
      <c r="AM12" s="23"/>
    </row>
    <row r="13" spans="1:39" ht="45" customHeight="1" x14ac:dyDescent="0.2">
      <c r="A13" s="27" t="s">
        <v>32</v>
      </c>
      <c r="C13" s="5">
        <f>SIPE!C13+SD!C13+SE!C13+SM!C13</f>
        <v>1451</v>
      </c>
      <c r="D13" s="5"/>
      <c r="E13" s="5"/>
      <c r="F13" s="5"/>
      <c r="G13" s="5">
        <f>SIPE!G13+SD!G13+SE!G13+SM!G13</f>
        <v>483</v>
      </c>
      <c r="H13" s="5">
        <f>SIPE!H13+SD!H13+SE!H13+SM!H13</f>
        <v>1</v>
      </c>
      <c r="I13" s="5">
        <f>SIPE!I13+SD!I13+SE!I13+SM!I13</f>
        <v>3</v>
      </c>
      <c r="J13" s="5"/>
      <c r="K13" s="5">
        <f>SIPE!K13+SD!K13+SE!K13+SM!K13</f>
        <v>487</v>
      </c>
      <c r="L13" s="5"/>
      <c r="M13" s="5"/>
      <c r="N13" s="5"/>
      <c r="O13" s="5">
        <f>SIPE!O13+SD!O13+SE!O13+SM!O13</f>
        <v>187</v>
      </c>
      <c r="P13" s="5">
        <f>SIPE!P13+SD!P13+SE!P13+SM!P13</f>
        <v>36</v>
      </c>
      <c r="Q13" s="5">
        <f>SIPE!Q13+SD!Q13+SE!Q13+SM!Q13</f>
        <v>127</v>
      </c>
      <c r="R13" s="5">
        <f>SIPE!R13+SD!R13+SE!R13+SM!R13</f>
        <v>12</v>
      </c>
      <c r="S13" s="5">
        <f>SIPE!S13+SD!S13+SE!S13+SM!S13</f>
        <v>12</v>
      </c>
      <c r="T13" s="5">
        <f>SIPE!T13+SD!T13+SE!T13+SM!T13</f>
        <v>252</v>
      </c>
      <c r="U13" s="5">
        <f>SIPE!U13+SD!U13+SE!U13+SM!U13</f>
        <v>0</v>
      </c>
      <c r="V13" s="5">
        <f>SIPE!V13+SD!V13+SE!V13+SM!V13</f>
        <v>153</v>
      </c>
      <c r="W13" s="5"/>
      <c r="X13" s="5">
        <f>(SIPE!X13+SD!X13+SE!X13+SM!X13)</f>
        <v>779</v>
      </c>
      <c r="Y13" s="5"/>
      <c r="Z13" s="5"/>
      <c r="AA13" s="5"/>
      <c r="AB13" s="5">
        <f>SIPE!AB13+SD!AB13+SE!AB13+SM!AB13</f>
        <v>1139</v>
      </c>
      <c r="AC13" s="5"/>
      <c r="AD13" s="5"/>
      <c r="AE13" s="5"/>
      <c r="AF13" s="5">
        <f>SIPE!AF13+SD!AF13+SE!AF13+SM!AF13</f>
        <v>0</v>
      </c>
      <c r="AG13" s="5"/>
      <c r="AH13" s="5">
        <f>SIPE!AH13+SD!AH13+SE!AH13+SM!AH13</f>
        <v>20</v>
      </c>
      <c r="AJ13" s="23"/>
      <c r="AK13" s="23"/>
      <c r="AL13" s="23"/>
      <c r="AM13" s="23"/>
    </row>
    <row r="14" spans="1:39" ht="45" customHeight="1" x14ac:dyDescent="0.2">
      <c r="A14" s="28" t="s">
        <v>33</v>
      </c>
      <c r="C14" s="24">
        <f>SIPE!C14+SD!C14+SE!C14+SM!C14</f>
        <v>1335</v>
      </c>
      <c r="D14" s="5"/>
      <c r="E14" s="5"/>
      <c r="F14" s="5"/>
      <c r="G14" s="24">
        <f>SIPE!G14+SD!G14+SE!G14+SM!G14</f>
        <v>585</v>
      </c>
      <c r="H14" s="24">
        <f>SIPE!H14+SD!H14+SE!H14+SM!H14</f>
        <v>21</v>
      </c>
      <c r="I14" s="24">
        <f>SIPE!I14+SD!I14+SE!I14+SM!I14</f>
        <v>0</v>
      </c>
      <c r="J14" s="5"/>
      <c r="K14" s="24">
        <f>SIPE!K14+SD!K14+SE!K14+SM!K14</f>
        <v>606</v>
      </c>
      <c r="L14" s="5"/>
      <c r="M14" s="5"/>
      <c r="N14" s="5"/>
      <c r="O14" s="24">
        <f>SIPE!O14+SD!O14+SE!O14+SM!O14</f>
        <v>9</v>
      </c>
      <c r="P14" s="24">
        <f>SIPE!P14+SD!P14+SE!P14+SM!P14</f>
        <v>4</v>
      </c>
      <c r="Q14" s="24">
        <f>SIPE!Q14+SD!Q14+SE!Q14+SM!Q14</f>
        <v>233</v>
      </c>
      <c r="R14" s="24">
        <f>SIPE!R14+SD!R14+SE!R14+SM!R14</f>
        <v>68</v>
      </c>
      <c r="S14" s="24">
        <f>SIPE!S14+SD!S14+SE!S14+SM!S14</f>
        <v>21</v>
      </c>
      <c r="T14" s="24">
        <f>SIPE!T14+SD!T14+SE!T14+SM!T14</f>
        <v>343</v>
      </c>
      <c r="U14" s="24">
        <f>SIPE!U14+SD!U14+SE!U14+SM!U14</f>
        <v>0</v>
      </c>
      <c r="V14" s="24">
        <f>SIPE!V14+SD!V14+SE!V14+SM!V14</f>
        <v>208</v>
      </c>
      <c r="W14" s="5"/>
      <c r="X14" s="24">
        <f>(SIPE!X14+SD!X14+SE!X14+SM!X14)-0</f>
        <v>886</v>
      </c>
      <c r="Y14" s="5"/>
      <c r="Z14" s="5"/>
      <c r="AA14" s="5"/>
      <c r="AB14" s="24">
        <f>SIPE!AB14+SD!AB14+SE!AB14+SM!AB14</f>
        <v>1035</v>
      </c>
      <c r="AC14" s="5"/>
      <c r="AD14" s="5"/>
      <c r="AE14" s="5"/>
      <c r="AF14" s="24">
        <f>SIPE!AF14+SD!AF14+SE!AF14+SM!AF14</f>
        <v>0</v>
      </c>
      <c r="AG14" s="5"/>
      <c r="AH14" s="24">
        <f>SIPE!AH14+SD!AH14+SE!AH14+SM!AH14</f>
        <v>20</v>
      </c>
      <c r="AJ14" s="23"/>
      <c r="AK14" s="23"/>
      <c r="AL14" s="23"/>
      <c r="AM14" s="23"/>
    </row>
    <row r="15" spans="1:39" ht="45" customHeight="1" x14ac:dyDescent="0.2">
      <c r="A15" s="27" t="s">
        <v>36</v>
      </c>
      <c r="C15" s="5">
        <v>471</v>
      </c>
      <c r="D15" s="5"/>
      <c r="E15" s="5"/>
      <c r="F15" s="5"/>
      <c r="G15" s="5">
        <v>1008</v>
      </c>
      <c r="H15" s="5">
        <v>16</v>
      </c>
      <c r="I15" s="5">
        <v>1</v>
      </c>
      <c r="J15" s="5"/>
      <c r="K15" s="5">
        <v>1025</v>
      </c>
      <c r="L15" s="5"/>
      <c r="M15" s="5"/>
      <c r="N15" s="5"/>
      <c r="O15" s="5">
        <v>79</v>
      </c>
      <c r="P15" s="5">
        <v>77</v>
      </c>
      <c r="Q15" s="5">
        <v>196</v>
      </c>
      <c r="R15" s="5">
        <v>120</v>
      </c>
      <c r="S15" s="5">
        <v>4</v>
      </c>
      <c r="T15" s="5">
        <v>56</v>
      </c>
      <c r="U15" s="5">
        <v>1</v>
      </c>
      <c r="V15" s="5">
        <v>246</v>
      </c>
      <c r="W15" s="5"/>
      <c r="X15" s="5">
        <v>779</v>
      </c>
      <c r="Y15" s="5"/>
      <c r="Z15" s="5"/>
      <c r="AA15" s="5"/>
      <c r="AB15" s="5">
        <v>850</v>
      </c>
      <c r="AC15" s="5"/>
      <c r="AD15" s="5"/>
      <c r="AE15" s="5"/>
      <c r="AF15" s="5">
        <v>133</v>
      </c>
      <c r="AG15" s="5"/>
      <c r="AH15" s="5">
        <v>0</v>
      </c>
      <c r="AJ15" s="23"/>
      <c r="AK15" s="23"/>
      <c r="AL15" s="23"/>
      <c r="AM15" s="23"/>
    </row>
    <row r="16" spans="1:39" ht="20.100000000000001" customHeight="1" x14ac:dyDescent="0.2"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J16" s="23"/>
      <c r="AK16" s="23"/>
      <c r="AL16" s="23"/>
    </row>
    <row r="17" spans="1:38" ht="30" customHeight="1" x14ac:dyDescent="0.2">
      <c r="A17" s="25" t="s">
        <v>0</v>
      </c>
      <c r="B17" s="7"/>
      <c r="C17" s="26">
        <f>SUM(C10:C15)</f>
        <v>10264</v>
      </c>
      <c r="D17" s="9"/>
      <c r="E17" s="9"/>
      <c r="F17" s="9"/>
      <c r="G17" s="26">
        <f t="shared" ref="G17:I17" si="0">SUM(G10:G15)</f>
        <v>3500</v>
      </c>
      <c r="H17" s="26">
        <f t="shared" si="0"/>
        <v>104</v>
      </c>
      <c r="I17" s="26">
        <f t="shared" si="0"/>
        <v>30</v>
      </c>
      <c r="J17" s="9"/>
      <c r="K17" s="26">
        <f>SUM(K10:K15)</f>
        <v>3634</v>
      </c>
      <c r="L17" s="9"/>
      <c r="M17" s="9"/>
      <c r="N17" s="9"/>
      <c r="O17" s="26">
        <f t="shared" ref="O17:V17" si="1">SUM(O10:O15)</f>
        <v>610</v>
      </c>
      <c r="P17" s="26">
        <f t="shared" si="1"/>
        <v>205</v>
      </c>
      <c r="Q17" s="26">
        <f t="shared" si="1"/>
        <v>1088</v>
      </c>
      <c r="R17" s="26">
        <f t="shared" si="1"/>
        <v>366</v>
      </c>
      <c r="S17" s="26">
        <f t="shared" si="1"/>
        <v>73</v>
      </c>
      <c r="T17" s="26">
        <f t="shared" si="1"/>
        <v>1329</v>
      </c>
      <c r="U17" s="26">
        <f t="shared" si="1"/>
        <v>19</v>
      </c>
      <c r="V17" s="26">
        <f t="shared" si="1"/>
        <v>2023</v>
      </c>
      <c r="W17" s="9"/>
      <c r="X17" s="26">
        <f>SUM(X10:X15)</f>
        <v>5713</v>
      </c>
      <c r="Y17" s="9"/>
      <c r="Z17" s="9"/>
      <c r="AA17" s="9"/>
      <c r="AB17" s="26">
        <f>SUM(AB10:AB15)</f>
        <v>8212</v>
      </c>
      <c r="AC17" s="9"/>
      <c r="AD17" s="9"/>
      <c r="AE17" s="9"/>
      <c r="AF17" s="26">
        <f>SUM(AF10:AF15)</f>
        <v>133</v>
      </c>
      <c r="AG17" s="9"/>
      <c r="AH17" s="26">
        <f>SUM(AH10:AH15)</f>
        <v>106</v>
      </c>
      <c r="AJ17" s="23"/>
      <c r="AK17" s="23"/>
      <c r="AL17" s="23"/>
    </row>
    <row r="18" spans="1:38" ht="13.5" customHeight="1" x14ac:dyDescent="0.2"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35"/>
      <c r="AD18" s="35"/>
      <c r="AE18" s="35"/>
      <c r="AF18" s="35"/>
      <c r="AG18" s="35"/>
      <c r="AH18" s="35"/>
    </row>
    <row r="19" spans="1:38" ht="13.5" customHeight="1" x14ac:dyDescent="0.2"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35"/>
      <c r="AD19" s="35"/>
      <c r="AE19" s="35"/>
      <c r="AF19" s="35"/>
      <c r="AG19" s="35"/>
      <c r="AH19" s="35"/>
    </row>
    <row r="20" spans="1:38" ht="13.5" customHeight="1" x14ac:dyDescent="0.2">
      <c r="A20" s="2" t="s">
        <v>35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35"/>
      <c r="AD20" s="35"/>
      <c r="AE20" s="35"/>
      <c r="AF20" s="35"/>
      <c r="AG20" s="35"/>
      <c r="AH20" s="35"/>
    </row>
    <row r="24" spans="1:38" s="4" customFormat="1" x14ac:dyDescent="0.2"/>
    <row r="25" spans="1:38" s="4" customFormat="1" x14ac:dyDescent="0.2"/>
    <row r="26" spans="1:38" s="4" customFormat="1" x14ac:dyDescent="0.2"/>
    <row r="27" spans="1:38" s="4" customFormat="1" x14ac:dyDescent="0.2"/>
    <row r="28" spans="1:38" s="4" customFormat="1" x14ac:dyDescent="0.2"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</row>
    <row r="29" spans="1:38" s="4" customFormat="1" x14ac:dyDescent="0.2"/>
    <row r="31" spans="1:38" x14ac:dyDescent="0.2">
      <c r="C31" s="5"/>
      <c r="G31" s="5"/>
      <c r="H31" s="5"/>
      <c r="I31" s="5"/>
      <c r="K31" s="5"/>
      <c r="O31" s="5"/>
      <c r="P31" s="5"/>
      <c r="Q31" s="5"/>
      <c r="R31" s="5"/>
      <c r="S31" s="5"/>
      <c r="T31" s="5"/>
      <c r="U31" s="5"/>
      <c r="V31" s="5"/>
      <c r="X31" s="5"/>
      <c r="AB31" s="5"/>
      <c r="AF31" s="5"/>
      <c r="AH31" s="5"/>
    </row>
    <row r="32" spans="1:38" x14ac:dyDescent="0.2">
      <c r="C32" s="5"/>
      <c r="G32" s="5"/>
      <c r="H32" s="5"/>
      <c r="I32" s="5"/>
      <c r="K32" s="5"/>
      <c r="O32" s="5"/>
      <c r="P32" s="5"/>
      <c r="Q32" s="5"/>
      <c r="R32" s="5"/>
      <c r="S32" s="5"/>
      <c r="T32" s="5"/>
      <c r="U32" s="5"/>
      <c r="V32" s="5"/>
      <c r="X32" s="5"/>
      <c r="AB32" s="5"/>
      <c r="AF32" s="5"/>
      <c r="AH32" s="5"/>
    </row>
    <row r="33" spans="3:34" x14ac:dyDescent="0.2">
      <c r="C33" s="5"/>
      <c r="G33" s="5"/>
      <c r="H33" s="5"/>
      <c r="I33" s="5"/>
      <c r="K33" s="5"/>
      <c r="O33" s="5"/>
      <c r="P33" s="5"/>
      <c r="Q33" s="5"/>
      <c r="R33" s="5"/>
      <c r="S33" s="5"/>
      <c r="T33" s="5"/>
      <c r="U33" s="5"/>
      <c r="V33" s="5"/>
      <c r="X33" s="5"/>
      <c r="AB33" s="5"/>
      <c r="AF33" s="5"/>
      <c r="AH33" s="5"/>
    </row>
    <row r="34" spans="3:34" x14ac:dyDescent="0.2">
      <c r="C34" s="5"/>
      <c r="G34" s="5"/>
      <c r="H34" s="5"/>
      <c r="I34" s="5"/>
      <c r="K34" s="5"/>
      <c r="O34" s="5"/>
      <c r="P34" s="5"/>
      <c r="Q34" s="5"/>
      <c r="R34" s="5"/>
      <c r="S34" s="5"/>
      <c r="T34" s="5"/>
      <c r="U34" s="5"/>
      <c r="V34" s="5"/>
      <c r="X34" s="5"/>
      <c r="AB34" s="5"/>
      <c r="AF34" s="5"/>
      <c r="AH34" s="5"/>
    </row>
    <row r="35" spans="3:34" x14ac:dyDescent="0.2">
      <c r="C35" s="5"/>
      <c r="G35" s="5"/>
      <c r="H35" s="5"/>
      <c r="I35" s="5"/>
      <c r="K35" s="5"/>
      <c r="O35" s="5"/>
      <c r="P35" s="5"/>
      <c r="Q35" s="5"/>
      <c r="R35" s="5"/>
      <c r="S35" s="5"/>
      <c r="T35" s="5"/>
      <c r="U35" s="5"/>
      <c r="V35" s="5"/>
      <c r="X35" s="5"/>
      <c r="AB35" s="5"/>
      <c r="AF35" s="5"/>
      <c r="AH35" s="5"/>
    </row>
    <row r="36" spans="3:34" x14ac:dyDescent="0.2">
      <c r="C36" s="5"/>
      <c r="G36" s="5"/>
      <c r="H36" s="5"/>
      <c r="I36" s="5"/>
      <c r="K36" s="5"/>
      <c r="O36" s="5"/>
      <c r="P36" s="5"/>
      <c r="Q36" s="5"/>
      <c r="R36" s="5"/>
      <c r="S36" s="5"/>
      <c r="T36" s="5"/>
      <c r="U36" s="5"/>
      <c r="V36" s="5"/>
      <c r="X36" s="5"/>
      <c r="AB36" s="5"/>
      <c r="AF36" s="5"/>
      <c r="AH36" s="5"/>
    </row>
    <row r="37" spans="3:34" x14ac:dyDescent="0.2">
      <c r="C37" s="5"/>
      <c r="G37" s="5"/>
      <c r="H37" s="5"/>
      <c r="I37" s="5"/>
      <c r="K37" s="5"/>
      <c r="O37" s="5"/>
      <c r="P37" s="5"/>
      <c r="Q37" s="5"/>
      <c r="R37" s="5"/>
      <c r="S37" s="5"/>
      <c r="T37" s="5"/>
      <c r="U37" s="5"/>
      <c r="V37" s="5"/>
      <c r="X37" s="5"/>
      <c r="AB37" s="5"/>
      <c r="AF37" s="5"/>
      <c r="AH37" s="5"/>
    </row>
  </sheetData>
  <mergeCells count="4">
    <mergeCell ref="A2:AB2"/>
    <mergeCell ref="A3:AB3"/>
    <mergeCell ref="C5:AB5"/>
    <mergeCell ref="H6:I6"/>
  </mergeCells>
  <printOptions horizontalCentered="1"/>
  <pageMargins left="0.78740157480314965" right="0.39370078740157483" top="0.98425196850393704" bottom="0.98425196850393704" header="0.98425196850393704" footer="0.98425196850393704"/>
  <pageSetup scale="36" fitToHeight="13" orientation="landscape" horizontalDpi="4294967294" verticalDpi="4294967294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32"/>
  <sheetViews>
    <sheetView view="pageBreakPreview" zoomScale="60" zoomScaleNormal="70" workbookViewId="0">
      <pane ySplit="3" topLeftCell="A4" activePane="bottomLeft" state="frozen"/>
      <selection activeCell="B20" sqref="B20"/>
      <selection pane="bottomLeft" activeCell="A4" sqref="A4"/>
    </sheetView>
  </sheetViews>
  <sheetFormatPr baseColWidth="10" defaultColWidth="11.42578125" defaultRowHeight="15" x14ac:dyDescent="0.2"/>
  <cols>
    <col min="1" max="1" width="55.7109375" style="2" customWidth="1"/>
    <col min="2" max="2" width="5.7109375" style="2" customWidth="1"/>
    <col min="3" max="3" width="12.7109375" style="4" customWidth="1"/>
    <col min="4" max="6" width="1.7109375" style="4" customWidth="1"/>
    <col min="7" max="7" width="12.7109375" style="4" customWidth="1"/>
    <col min="8" max="8" width="19.85546875" style="4" customWidth="1"/>
    <col min="9" max="9" width="22.5703125" style="4" customWidth="1"/>
    <col min="10" max="10" width="1.7109375" style="4" customWidth="1"/>
    <col min="11" max="11" width="12.7109375" style="4" customWidth="1"/>
    <col min="12" max="14" width="1.7109375" style="4" customWidth="1"/>
    <col min="15" max="15" width="14.85546875" style="4" customWidth="1"/>
    <col min="16" max="16" width="12.42578125" style="4" customWidth="1"/>
    <col min="17" max="17" width="21.140625" style="4" customWidth="1"/>
    <col min="18" max="18" width="21.5703125" style="4" customWidth="1"/>
    <col min="19" max="19" width="18.28515625" style="4" customWidth="1"/>
    <col min="20" max="20" width="14.42578125" style="4" customWidth="1"/>
    <col min="21" max="21" width="19.42578125" style="4" customWidth="1"/>
    <col min="22" max="22" width="12.7109375" style="4" customWidth="1"/>
    <col min="23" max="23" width="1.7109375" style="4" customWidth="1"/>
    <col min="24" max="24" width="12.7109375" style="4" customWidth="1"/>
    <col min="25" max="27" width="1.7109375" style="4" customWidth="1"/>
    <col min="28" max="28" width="12.7109375" style="4" customWidth="1"/>
    <col min="29" max="31" width="1.7109375" style="4" customWidth="1"/>
    <col min="32" max="32" width="12.7109375" style="4" customWidth="1"/>
    <col min="33" max="33" width="1.7109375" style="4" customWidth="1"/>
    <col min="34" max="34" width="12.7109375" style="4" customWidth="1"/>
    <col min="35" max="16384" width="11.42578125" style="8"/>
  </cols>
  <sheetData>
    <row r="1" spans="1:38" s="13" customFormat="1" ht="15.75" thickBot="1" x14ac:dyDescent="0.25">
      <c r="A1" s="10"/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</row>
    <row r="2" spans="1:38" s="13" customFormat="1" ht="54.95" customHeight="1" x14ac:dyDescent="0.2">
      <c r="A2" s="41" t="s">
        <v>15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2"/>
      <c r="AC2" s="36"/>
      <c r="AD2" s="36"/>
      <c r="AE2" s="36"/>
      <c r="AF2" s="36"/>
      <c r="AG2" s="36"/>
      <c r="AH2" s="36"/>
    </row>
    <row r="3" spans="1:38" s="13" customFormat="1" ht="39.950000000000003" customHeight="1" thickBot="1" x14ac:dyDescent="0.25">
      <c r="A3" s="43" t="s">
        <v>34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34"/>
      <c r="AD3" s="34"/>
      <c r="AE3" s="34"/>
      <c r="AF3" s="34"/>
      <c r="AG3" s="34"/>
      <c r="AH3" s="34"/>
    </row>
    <row r="4" spans="1:38" s="13" customFormat="1" ht="15" customHeight="1" x14ac:dyDescent="0.2">
      <c r="A4" s="14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</row>
    <row r="5" spans="1:38" s="13" customFormat="1" ht="30" customHeight="1" x14ac:dyDescent="0.25">
      <c r="A5" s="16"/>
      <c r="B5" s="17"/>
      <c r="C5" s="44" t="s">
        <v>28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29"/>
      <c r="AD5" s="29"/>
      <c r="AE5" s="29"/>
      <c r="AF5" s="29"/>
      <c r="AG5" s="29"/>
      <c r="AH5" s="29"/>
    </row>
    <row r="6" spans="1:38" s="13" customFormat="1" ht="30" customHeight="1" thickBot="1" x14ac:dyDescent="0.3">
      <c r="A6" s="16"/>
      <c r="B6" s="17"/>
      <c r="C6" s="29"/>
      <c r="D6" s="29"/>
      <c r="E6" s="29"/>
      <c r="F6" s="29"/>
      <c r="G6" s="29"/>
      <c r="H6" s="45" t="s">
        <v>3</v>
      </c>
      <c r="I6" s="45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</row>
    <row r="7" spans="1:38" s="13" customFormat="1" ht="50.1" customHeight="1" thickBot="1" x14ac:dyDescent="0.25">
      <c r="A7" s="18"/>
      <c r="B7" s="19"/>
      <c r="C7" s="20" t="s">
        <v>1</v>
      </c>
      <c r="D7" s="19"/>
      <c r="E7" s="19"/>
      <c r="F7" s="19"/>
      <c r="G7" s="20" t="s">
        <v>2</v>
      </c>
      <c r="H7" s="30" t="s">
        <v>23</v>
      </c>
      <c r="I7" s="30" t="s">
        <v>24</v>
      </c>
      <c r="J7" s="21"/>
      <c r="K7" s="20" t="s">
        <v>4</v>
      </c>
      <c r="L7" s="19"/>
      <c r="M7" s="19"/>
      <c r="N7" s="19"/>
      <c r="O7" s="20" t="s">
        <v>16</v>
      </c>
      <c r="P7" s="20" t="s">
        <v>5</v>
      </c>
      <c r="Q7" s="20" t="s">
        <v>17</v>
      </c>
      <c r="R7" s="20" t="s">
        <v>18</v>
      </c>
      <c r="S7" s="20" t="s">
        <v>19</v>
      </c>
      <c r="T7" s="20" t="s">
        <v>20</v>
      </c>
      <c r="U7" s="20" t="s">
        <v>21</v>
      </c>
      <c r="V7" s="20" t="s">
        <v>22</v>
      </c>
      <c r="W7" s="21"/>
      <c r="X7" s="20" t="s">
        <v>6</v>
      </c>
      <c r="Y7" s="19"/>
      <c r="Z7" s="19"/>
      <c r="AA7" s="19"/>
      <c r="AB7" s="37" t="s">
        <v>7</v>
      </c>
      <c r="AC7" s="19"/>
      <c r="AD7" s="19"/>
      <c r="AE7" s="19"/>
      <c r="AF7" s="37" t="s">
        <v>30</v>
      </c>
      <c r="AG7" s="38"/>
      <c r="AH7" s="37" t="s">
        <v>31</v>
      </c>
    </row>
    <row r="8" spans="1:38" s="13" customFormat="1" ht="20.100000000000001" customHeight="1" x14ac:dyDescent="0.2">
      <c r="A8" s="3"/>
      <c r="B8" s="22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</row>
    <row r="9" spans="1:38" ht="30" customHeight="1" x14ac:dyDescent="0.2">
      <c r="A9" s="27" t="s">
        <v>8</v>
      </c>
      <c r="C9" s="5">
        <f>SIPE!C17</f>
        <v>8794</v>
      </c>
      <c r="D9" s="5"/>
      <c r="E9" s="5"/>
      <c r="F9" s="5"/>
      <c r="G9" s="5">
        <f>SIPE!G17</f>
        <v>960</v>
      </c>
      <c r="H9" s="5">
        <f>SIPE!H17</f>
        <v>9</v>
      </c>
      <c r="I9" s="5">
        <f>SIPE!I17</f>
        <v>1</v>
      </c>
      <c r="J9" s="5"/>
      <c r="K9" s="5">
        <f>SIPE!K17</f>
        <v>970</v>
      </c>
      <c r="L9" s="5"/>
      <c r="M9" s="5"/>
      <c r="N9" s="5"/>
      <c r="O9" s="5">
        <f>SIPE!O17</f>
        <v>49</v>
      </c>
      <c r="P9" s="5">
        <f>SIPE!P17</f>
        <v>5</v>
      </c>
      <c r="Q9" s="5">
        <f>SIPE!Q17</f>
        <v>10</v>
      </c>
      <c r="R9" s="5">
        <f>SIPE!R17</f>
        <v>153</v>
      </c>
      <c r="S9" s="5">
        <f>SIPE!S17</f>
        <v>56</v>
      </c>
      <c r="T9" s="5">
        <f>SIPE!T17</f>
        <v>1246</v>
      </c>
      <c r="U9" s="5">
        <f>SIPE!U17</f>
        <v>19</v>
      </c>
      <c r="V9" s="5">
        <f>SIPE!V17</f>
        <v>1371</v>
      </c>
      <c r="W9" s="5"/>
      <c r="X9" s="5">
        <f>SIPE!X17</f>
        <v>2909</v>
      </c>
      <c r="Y9" s="5"/>
      <c r="Z9" s="5"/>
      <c r="AA9" s="5"/>
      <c r="AB9" s="5">
        <f>SIPE!AB17</f>
        <v>6856</v>
      </c>
      <c r="AC9" s="5"/>
      <c r="AD9" s="5"/>
      <c r="AE9" s="5"/>
      <c r="AF9" s="5">
        <f>SIPE!AF17</f>
        <v>99</v>
      </c>
      <c r="AG9" s="5"/>
      <c r="AH9" s="5">
        <f>SIPE!AH17</f>
        <v>98</v>
      </c>
      <c r="AJ9" s="23"/>
      <c r="AK9" s="23"/>
      <c r="AL9" s="23"/>
    </row>
    <row r="10" spans="1:38" ht="30" customHeight="1" x14ac:dyDescent="0.2">
      <c r="A10" s="28" t="s">
        <v>9</v>
      </c>
      <c r="C10" s="24">
        <f>SM!C17</f>
        <v>232</v>
      </c>
      <c r="D10" s="5"/>
      <c r="E10" s="5"/>
      <c r="F10" s="5"/>
      <c r="G10" s="24">
        <f>SM!G17</f>
        <v>484</v>
      </c>
      <c r="H10" s="24">
        <f>SM!H17</f>
        <v>21</v>
      </c>
      <c r="I10" s="24">
        <f>SM!I17</f>
        <v>5</v>
      </c>
      <c r="J10" s="5"/>
      <c r="K10" s="24">
        <f>SM!K17</f>
        <v>510</v>
      </c>
      <c r="L10" s="5"/>
      <c r="M10" s="5"/>
      <c r="N10" s="5"/>
      <c r="O10" s="24">
        <f>SM!O17</f>
        <v>29</v>
      </c>
      <c r="P10" s="24">
        <f>SM!P17</f>
        <v>47</v>
      </c>
      <c r="Q10" s="24">
        <f>SM!Q17</f>
        <v>246</v>
      </c>
      <c r="R10" s="24">
        <f>SM!R17</f>
        <v>76</v>
      </c>
      <c r="S10" s="24">
        <f>SM!S17</f>
        <v>6</v>
      </c>
      <c r="T10" s="24">
        <f>SM!T17</f>
        <v>0</v>
      </c>
      <c r="U10" s="24">
        <f>SM!U17</f>
        <v>0</v>
      </c>
      <c r="V10" s="24">
        <f>SM!V17</f>
        <v>109</v>
      </c>
      <c r="W10" s="5"/>
      <c r="X10" s="24">
        <f>(SM!X17)</f>
        <v>513</v>
      </c>
      <c r="Y10" s="5"/>
      <c r="Z10" s="5"/>
      <c r="AA10" s="5"/>
      <c r="AB10" s="24">
        <f>SM!AB17</f>
        <v>234</v>
      </c>
      <c r="AC10" s="5"/>
      <c r="AD10" s="5"/>
      <c r="AE10" s="5"/>
      <c r="AF10" s="24">
        <f>SM!AF17</f>
        <v>5</v>
      </c>
      <c r="AG10" s="5"/>
      <c r="AH10" s="24">
        <f>SM!AH17</f>
        <v>0</v>
      </c>
      <c r="AJ10" s="23"/>
      <c r="AK10" s="23"/>
      <c r="AL10" s="23"/>
    </row>
    <row r="11" spans="1:38" ht="30" customHeight="1" x14ac:dyDescent="0.2">
      <c r="A11" s="27" t="s">
        <v>10</v>
      </c>
      <c r="C11" s="5">
        <f>SD!C17</f>
        <v>1182</v>
      </c>
      <c r="D11" s="5"/>
      <c r="E11" s="5"/>
      <c r="F11" s="5"/>
      <c r="G11" s="5">
        <f>SD!G17</f>
        <v>1782</v>
      </c>
      <c r="H11" s="5">
        <f>SD!H17</f>
        <v>69</v>
      </c>
      <c r="I11" s="5">
        <f>SD!I17</f>
        <v>22</v>
      </c>
      <c r="J11" s="5"/>
      <c r="K11" s="5">
        <f>SD!K17</f>
        <v>1873</v>
      </c>
      <c r="L11" s="5"/>
      <c r="M11" s="5"/>
      <c r="N11" s="5"/>
      <c r="O11" s="5">
        <f>SD!O17</f>
        <v>435</v>
      </c>
      <c r="P11" s="5">
        <f>SD!P17</f>
        <v>146</v>
      </c>
      <c r="Q11" s="5">
        <f>SD!Q17</f>
        <v>779</v>
      </c>
      <c r="R11" s="5">
        <f>SD!R17</f>
        <v>103</v>
      </c>
      <c r="S11" s="5">
        <f>SD!S17</f>
        <v>5</v>
      </c>
      <c r="T11" s="5">
        <f>SD!T17</f>
        <v>76</v>
      </c>
      <c r="U11" s="5">
        <f>SD!U17</f>
        <v>0</v>
      </c>
      <c r="V11" s="5">
        <f>SD!V17</f>
        <v>475</v>
      </c>
      <c r="W11" s="5"/>
      <c r="X11" s="5">
        <f>(SD!X17)</f>
        <v>2019</v>
      </c>
      <c r="Y11" s="5"/>
      <c r="Z11" s="5"/>
      <c r="AA11" s="5"/>
      <c r="AB11" s="5">
        <f>SD!AB17</f>
        <v>1055</v>
      </c>
      <c r="AC11" s="5"/>
      <c r="AD11" s="5"/>
      <c r="AE11" s="5"/>
      <c r="AF11" s="5">
        <f>SD!AF17</f>
        <v>27</v>
      </c>
      <c r="AG11" s="5"/>
      <c r="AH11" s="5">
        <f>SD!AH17</f>
        <v>8</v>
      </c>
      <c r="AJ11" s="23"/>
      <c r="AK11" s="23"/>
      <c r="AL11" s="23"/>
    </row>
    <row r="12" spans="1:38" ht="30" customHeight="1" x14ac:dyDescent="0.2">
      <c r="A12" s="28" t="s">
        <v>11</v>
      </c>
      <c r="C12" s="24">
        <f>SE!C17</f>
        <v>56</v>
      </c>
      <c r="D12" s="5"/>
      <c r="E12" s="5"/>
      <c r="F12" s="5"/>
      <c r="G12" s="24">
        <f>SE!G17</f>
        <v>274</v>
      </c>
      <c r="H12" s="24">
        <f>SE!H17</f>
        <v>5</v>
      </c>
      <c r="I12" s="24">
        <f>SE!I17</f>
        <v>2</v>
      </c>
      <c r="J12" s="5"/>
      <c r="K12" s="24">
        <f>SE!K17</f>
        <v>281</v>
      </c>
      <c r="L12" s="5"/>
      <c r="M12" s="5"/>
      <c r="N12" s="5"/>
      <c r="O12" s="24">
        <f>SE!O17</f>
        <v>97</v>
      </c>
      <c r="P12" s="24">
        <f>SE!P17</f>
        <v>7</v>
      </c>
      <c r="Q12" s="24">
        <f>SE!Q17</f>
        <v>53</v>
      </c>
      <c r="R12" s="24">
        <f>SE!R17</f>
        <v>34</v>
      </c>
      <c r="S12" s="24">
        <f>SE!S17</f>
        <v>6</v>
      </c>
      <c r="T12" s="24">
        <f>SE!T17</f>
        <v>7</v>
      </c>
      <c r="U12" s="24">
        <f>SE!U17</f>
        <v>0</v>
      </c>
      <c r="V12" s="24">
        <f>SE!V17</f>
        <v>68</v>
      </c>
      <c r="W12" s="5"/>
      <c r="X12" s="24">
        <f>(SE!X17)</f>
        <v>272</v>
      </c>
      <c r="Y12" s="5"/>
      <c r="Z12" s="5"/>
      <c r="AA12" s="5"/>
      <c r="AB12" s="24">
        <f>SE!AB17</f>
        <v>67</v>
      </c>
      <c r="AC12" s="5"/>
      <c r="AD12" s="5"/>
      <c r="AE12" s="5"/>
      <c r="AF12" s="24">
        <f>SE!AF17</f>
        <v>2</v>
      </c>
      <c r="AG12" s="5"/>
      <c r="AH12" s="24">
        <f>SE!AH17</f>
        <v>0</v>
      </c>
      <c r="AJ12" s="23"/>
      <c r="AK12" s="23"/>
      <c r="AL12" s="23"/>
    </row>
    <row r="13" spans="1:38" ht="20.100000000000001" customHeight="1" x14ac:dyDescent="0.2"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J13" s="23"/>
      <c r="AK13" s="23"/>
      <c r="AL13" s="23"/>
    </row>
    <row r="14" spans="1:38" s="7" customFormat="1" ht="30" customHeight="1" x14ac:dyDescent="0.2">
      <c r="A14" s="25" t="s">
        <v>0</v>
      </c>
      <c r="C14" s="26">
        <f>C9+C10+C11+C12</f>
        <v>10264</v>
      </c>
      <c r="D14" s="9"/>
      <c r="E14" s="9"/>
      <c r="F14" s="9"/>
      <c r="G14" s="26">
        <f t="shared" ref="G14:I14" si="0">G9+G10+G11+G12</f>
        <v>3500</v>
      </c>
      <c r="H14" s="26">
        <f t="shared" si="0"/>
        <v>104</v>
      </c>
      <c r="I14" s="26">
        <f t="shared" si="0"/>
        <v>30</v>
      </c>
      <c r="J14" s="5"/>
      <c r="K14" s="26">
        <f>K9+K10+K11+K12</f>
        <v>3634</v>
      </c>
      <c r="L14" s="9"/>
      <c r="M14" s="9"/>
      <c r="N14" s="9"/>
      <c r="O14" s="26">
        <f t="shared" ref="O14:V14" si="1">O9+O10+O11+O12</f>
        <v>610</v>
      </c>
      <c r="P14" s="26">
        <f t="shared" si="1"/>
        <v>205</v>
      </c>
      <c r="Q14" s="26">
        <f t="shared" si="1"/>
        <v>1088</v>
      </c>
      <c r="R14" s="26">
        <f t="shared" si="1"/>
        <v>366</v>
      </c>
      <c r="S14" s="26">
        <f t="shared" si="1"/>
        <v>73</v>
      </c>
      <c r="T14" s="26">
        <f t="shared" si="1"/>
        <v>1329</v>
      </c>
      <c r="U14" s="26">
        <f t="shared" si="1"/>
        <v>19</v>
      </c>
      <c r="V14" s="26">
        <f t="shared" si="1"/>
        <v>2023</v>
      </c>
      <c r="W14" s="9"/>
      <c r="X14" s="26">
        <f>X9+X10+X11+X12</f>
        <v>5713</v>
      </c>
      <c r="Y14" s="9"/>
      <c r="Z14" s="9"/>
      <c r="AA14" s="9"/>
      <c r="AB14" s="26">
        <f>AB9+AB10+AB11+AB12</f>
        <v>8212</v>
      </c>
      <c r="AC14" s="9"/>
      <c r="AD14" s="9"/>
      <c r="AE14" s="9"/>
      <c r="AF14" s="26">
        <f>AF9+AF10+AF11+AF12</f>
        <v>133</v>
      </c>
      <c r="AG14" s="9"/>
      <c r="AH14" s="26">
        <f>AH9+AH10+AH11+AH12</f>
        <v>106</v>
      </c>
      <c r="AJ14" s="23"/>
      <c r="AK14" s="23"/>
      <c r="AL14" s="23"/>
    </row>
    <row r="15" spans="1:38" s="1" customFormat="1" ht="20.100000000000001" customHeight="1" x14ac:dyDescent="0.2">
      <c r="A15" s="3"/>
      <c r="B15" s="3"/>
      <c r="C15" s="6"/>
      <c r="D15" s="6"/>
      <c r="E15" s="6"/>
      <c r="F15" s="6"/>
      <c r="G15" s="6"/>
      <c r="H15" s="6"/>
      <c r="I15" s="6"/>
      <c r="J15" s="5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</row>
    <row r="16" spans="1:38" ht="13.5" customHeight="1" x14ac:dyDescent="0.2"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</row>
    <row r="17" spans="1:34" ht="13.5" customHeight="1" x14ac:dyDescent="0.2">
      <c r="A17" s="2" t="s">
        <v>35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35"/>
      <c r="AD17" s="35"/>
      <c r="AE17" s="35"/>
      <c r="AF17" s="35"/>
      <c r="AG17" s="35"/>
      <c r="AH17" s="35"/>
    </row>
    <row r="18" spans="1:34" ht="13.5" customHeight="1" x14ac:dyDescent="0.2"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35"/>
      <c r="AD18" s="35"/>
      <c r="AE18" s="35"/>
      <c r="AF18" s="35"/>
      <c r="AG18" s="35"/>
      <c r="AH18" s="35"/>
    </row>
    <row r="19" spans="1:34" ht="13.5" customHeight="1" x14ac:dyDescent="0.2"/>
    <row r="28" spans="1:34" x14ac:dyDescent="0.2">
      <c r="C28" s="5"/>
      <c r="G28" s="5"/>
      <c r="H28" s="5"/>
      <c r="I28" s="5"/>
      <c r="K28" s="5"/>
      <c r="O28" s="5"/>
      <c r="P28" s="5"/>
      <c r="Q28" s="5"/>
      <c r="R28" s="5"/>
      <c r="S28" s="5"/>
      <c r="T28" s="5"/>
      <c r="U28" s="5"/>
      <c r="V28" s="5"/>
      <c r="X28" s="5"/>
      <c r="AB28" s="5"/>
      <c r="AF28" s="5"/>
      <c r="AH28" s="5"/>
    </row>
    <row r="29" spans="1:34" x14ac:dyDescent="0.2">
      <c r="C29" s="5"/>
      <c r="G29" s="5"/>
      <c r="H29" s="5"/>
      <c r="I29" s="5"/>
      <c r="K29" s="5"/>
      <c r="O29" s="5"/>
      <c r="P29" s="5"/>
      <c r="Q29" s="5"/>
      <c r="R29" s="5"/>
      <c r="S29" s="5"/>
      <c r="T29" s="5"/>
      <c r="U29" s="5"/>
      <c r="V29" s="5"/>
      <c r="X29" s="5"/>
      <c r="AB29" s="5"/>
      <c r="AF29" s="5"/>
      <c r="AH29" s="5"/>
    </row>
    <row r="30" spans="1:34" x14ac:dyDescent="0.2">
      <c r="C30" s="5"/>
      <c r="G30" s="5"/>
      <c r="H30" s="5"/>
      <c r="I30" s="5"/>
      <c r="K30" s="5"/>
      <c r="O30" s="5"/>
      <c r="P30" s="5"/>
      <c r="Q30" s="5"/>
      <c r="R30" s="5"/>
      <c r="S30" s="5"/>
      <c r="T30" s="5"/>
      <c r="U30" s="5"/>
      <c r="V30" s="5"/>
      <c r="X30" s="5"/>
      <c r="AB30" s="5"/>
      <c r="AF30" s="5"/>
      <c r="AH30" s="5"/>
    </row>
    <row r="31" spans="1:34" x14ac:dyDescent="0.2">
      <c r="C31" s="5"/>
      <c r="G31" s="5"/>
      <c r="H31" s="5"/>
      <c r="I31" s="5"/>
      <c r="K31" s="5"/>
      <c r="O31" s="5"/>
      <c r="P31" s="5"/>
      <c r="Q31" s="5"/>
      <c r="R31" s="5"/>
      <c r="S31" s="5"/>
      <c r="T31" s="5"/>
      <c r="U31" s="5"/>
      <c r="V31" s="5"/>
      <c r="X31" s="5"/>
      <c r="AB31" s="5"/>
      <c r="AF31" s="5"/>
      <c r="AH31" s="5"/>
    </row>
    <row r="32" spans="1:34" x14ac:dyDescent="0.2">
      <c r="C32" s="5"/>
      <c r="G32" s="5"/>
      <c r="H32" s="5"/>
      <c r="I32" s="5"/>
      <c r="K32" s="5"/>
      <c r="O32" s="5"/>
      <c r="P32" s="5"/>
      <c r="Q32" s="5"/>
      <c r="R32" s="5"/>
      <c r="S32" s="5"/>
      <c r="T32" s="5"/>
      <c r="U32" s="5"/>
      <c r="V32" s="5"/>
      <c r="X32" s="5"/>
      <c r="AB32" s="5"/>
      <c r="AF32" s="5"/>
      <c r="AH32" s="5"/>
    </row>
  </sheetData>
  <mergeCells count="4">
    <mergeCell ref="A2:AB2"/>
    <mergeCell ref="A3:AB3"/>
    <mergeCell ref="C5:AB5"/>
    <mergeCell ref="H6:I6"/>
  </mergeCells>
  <printOptions horizontalCentered="1"/>
  <pageMargins left="0.78740157480314965" right="0.39370078740157483" top="0.98425196850393704" bottom="0.98425196850393704" header="0.98425196850393704" footer="0.98425196850393704"/>
  <pageSetup scale="32" fitToHeight="13" orientation="landscape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12</vt:i4>
      </vt:variant>
    </vt:vector>
  </HeadingPairs>
  <TitlesOfParts>
    <vt:vector size="18" baseType="lpstr">
      <vt:lpstr>SIPE</vt:lpstr>
      <vt:lpstr>SD</vt:lpstr>
      <vt:lpstr>SE</vt:lpstr>
      <vt:lpstr>SM</vt:lpstr>
      <vt:lpstr>JD_TOTAL_</vt:lpstr>
      <vt:lpstr>JD_TOTAL_TIPO</vt:lpstr>
      <vt:lpstr>JD_TOTAL_!Área_de_impresión</vt:lpstr>
      <vt:lpstr>JD_TOTAL_TIPO!Área_de_impresión</vt:lpstr>
      <vt:lpstr>SD!Área_de_impresión</vt:lpstr>
      <vt:lpstr>SE!Área_de_impresión</vt:lpstr>
      <vt:lpstr>SIPE!Área_de_impresión</vt:lpstr>
      <vt:lpstr>SM!Área_de_impresión</vt:lpstr>
      <vt:lpstr>JD_TOTAL_!Print_Area</vt:lpstr>
      <vt:lpstr>JD_TOTAL_TIPO!Print_Area</vt:lpstr>
      <vt:lpstr>SD!Print_Area</vt:lpstr>
      <vt:lpstr>SE!Print_Area</vt:lpstr>
      <vt:lpstr>SIPE!Print_Area</vt:lpstr>
      <vt:lpstr>SM!Print_Area</vt:lpstr>
    </vt:vector>
  </TitlesOfParts>
  <Company>CJF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Lorena Jimenez Pacheco</dc:creator>
  <cp:lastModifiedBy>Andrea Lorena Jimenez Pacheco</cp:lastModifiedBy>
  <cp:lastPrinted>2016-12-05T04:06:54Z</cp:lastPrinted>
  <dcterms:created xsi:type="dcterms:W3CDTF">2004-11-25T00:45:26Z</dcterms:created>
  <dcterms:modified xsi:type="dcterms:W3CDTF">2022-11-25T19:14:07Z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